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4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rmen.padilla\Documents\2023 Comision de Investigacion 1 marzo 2023\7 Formatos Propuestas SINDE 2023\"/>
    </mc:Choice>
  </mc:AlternateContent>
  <xr:revisionPtr revIDLastSave="0" documentId="13_ncr:1_{FB56C287-C5CB-4458-A16E-F414E545FA3C}" xr6:coauthVersionLast="36" xr6:coauthVersionMax="36" xr10:uidLastSave="{00000000-0000-0000-0000-000000000000}"/>
  <bookViews>
    <workbookView xWindow="0" yWindow="0" windowWidth="38400" windowHeight="17505" tabRatio="639" xr2:uid="{00000000-000D-0000-FFFF-FFFF00000000}"/>
  </bookViews>
  <sheets>
    <sheet name="Presupuesto" sheetId="2" r:id="rId1"/>
  </sheets>
  <externalReferences>
    <externalReference r:id="rId2"/>
    <externalReference r:id="rId3"/>
  </externalReferences>
  <definedNames>
    <definedName name="_ARQ1" localSheetId="0">#REF!</definedName>
    <definedName name="_ARQ1">#REF!</definedName>
    <definedName name="_bod1">'[1]BIBLIOTECA GENERAL'!$A$1:$P$8</definedName>
    <definedName name="_ges1" localSheetId="0">#REF!</definedName>
    <definedName name="_ges1">#REF!</definedName>
    <definedName name="_sum1">'[1]BIBLIOTECA GENERAL'!$A$9:$B$180</definedName>
    <definedName name="ADM" localSheetId="0">#REF!</definedName>
    <definedName name="ADM">#REF!</definedName>
    <definedName name="año" localSheetId="0">#REF!</definedName>
    <definedName name="año">#REF!</definedName>
    <definedName name="ARQ" localSheetId="0">#REF!</definedName>
    <definedName name="ARQ">#REF!</definedName>
    <definedName name="AUTOF" localSheetId="0">Presupuesto!$B$3:$G$14</definedName>
    <definedName name="AUTOF">#REF!</definedName>
    <definedName name="BOD">'[2]SALA DE COMPUTO'!$A$1:$P$8</definedName>
    <definedName name="BODEGA">'[2]SALA DE COMPUTO'!$A$1:$P$9</definedName>
    <definedName name="CEINV" localSheetId="0">#REF!</definedName>
    <definedName name="CEINV">#REF!</definedName>
    <definedName name="EGRARQ" localSheetId="0">#REF!</definedName>
    <definedName name="EGRARQ">#REF!</definedName>
    <definedName name="EGRESOS" localSheetId="0">#REF!</definedName>
    <definedName name="EGRESOS">#REF!</definedName>
    <definedName name="FERRET" localSheetId="0">#REF!</definedName>
    <definedName name="FERRET">#REF!</definedName>
    <definedName name="ges" localSheetId="0">#REF!</definedName>
    <definedName name="ges">#REF!</definedName>
    <definedName name="INGARQ" localSheetId="0">#REF!</definedName>
    <definedName name="INGARQ">#REF!</definedName>
    <definedName name="INGRESOS" localSheetId="0">#REF!</definedName>
    <definedName name="INGRESOS">#REF!</definedName>
    <definedName name="LIMP" localSheetId="0">#REF!</definedName>
    <definedName name="LIMP">#REF!</definedName>
    <definedName name="PERSADM1" localSheetId="0">#REF!</definedName>
    <definedName name="PERSADM1">#REF!</definedName>
    <definedName name="REMDOC" localSheetId="0">#REF!</definedName>
    <definedName name="REMDOC">#REF!</definedName>
    <definedName name="SUM">'[2]SALA DE COMPUTO'!$A$9:$B$180</definedName>
    <definedName name="TITADM" localSheetId="0">#REF!</definedName>
    <definedName name="TITADM">#REF!</definedName>
    <definedName name="TITDOC" localSheetId="0">#REF!</definedName>
    <definedName name="TITDOC">#REF!</definedName>
    <definedName name="TITREMDOC" localSheetId="0">#REF!</definedName>
    <definedName name="TITREMDOC">#REF!</definedName>
    <definedName name="_xlnm.Print_Titles" localSheetId="0">Presupuesto!$1:$38</definedName>
  </definedNames>
  <calcPr calcId="191029"/>
</workbook>
</file>

<file path=xl/calcChain.xml><?xml version="1.0" encoding="utf-8"?>
<calcChain xmlns="http://schemas.openxmlformats.org/spreadsheetml/2006/main">
  <c r="H63" i="2" l="1"/>
  <c r="G61" i="2"/>
  <c r="I66" i="2"/>
  <c r="I78" i="2"/>
  <c r="I86" i="2"/>
  <c r="I89" i="2"/>
  <c r="I93" i="2"/>
  <c r="I104" i="2"/>
  <c r="H118" i="2"/>
  <c r="I116" i="2" s="1"/>
  <c r="G60" i="2"/>
  <c r="I71" i="2"/>
  <c r="G59" i="2"/>
  <c r="G58" i="2"/>
  <c r="G57" i="2"/>
  <c r="G56" i="2"/>
  <c r="I52" i="2" s="1"/>
  <c r="I121" i="2" s="1"/>
  <c r="H45" i="2"/>
  <c r="I45" i="2" s="1"/>
  <c r="H42" i="2"/>
  <c r="I41" i="2"/>
  <c r="G34" i="2"/>
  <c r="H34" i="2"/>
  <c r="G33" i="2"/>
  <c r="H33" i="2" s="1"/>
  <c r="G32" i="2"/>
  <c r="H32" i="2" s="1"/>
  <c r="I26" i="2" s="1"/>
  <c r="H31" i="2"/>
  <c r="H29" i="2"/>
  <c r="H28" i="2"/>
  <c r="H27" i="2"/>
  <c r="E19" i="2"/>
  <c r="I48" i="2"/>
  <c r="H55" i="2" l="1"/>
</calcChain>
</file>

<file path=xl/sharedStrings.xml><?xml version="1.0" encoding="utf-8"?>
<sst xmlns="http://schemas.openxmlformats.org/spreadsheetml/2006/main" count="205" uniqueCount="164">
  <si>
    <t xml:space="preserve">FECHA DE INICIO :   </t>
  </si>
  <si>
    <t xml:space="preserve">NUMERO DE ALUMNOS: </t>
  </si>
  <si>
    <t>FORMA DE PAGO</t>
  </si>
  <si>
    <t>Anticipado ò Unico</t>
  </si>
  <si>
    <t>1er. Pago</t>
  </si>
  <si>
    <t xml:space="preserve">2do. Pago </t>
  </si>
  <si>
    <t xml:space="preserve">3er. Pago </t>
  </si>
  <si>
    <t>6.1.</t>
  </si>
  <si>
    <t xml:space="preserve">INGRESOS </t>
  </si>
  <si>
    <t>6.1.29.</t>
  </si>
  <si>
    <t>INGRESO DEL EVENTO</t>
  </si>
  <si>
    <t>% BECA</t>
  </si>
  <si>
    <t># Estudiantes</t>
  </si>
  <si>
    <t>Valor x Alumno</t>
  </si>
  <si>
    <t>Total</t>
  </si>
  <si>
    <t>6.1.29.000.</t>
  </si>
  <si>
    <t xml:space="preserve">Matrícula </t>
  </si>
  <si>
    <t>Pensión</t>
  </si>
  <si>
    <t>Inscripción</t>
  </si>
  <si>
    <t>Cuotas</t>
  </si>
  <si>
    <t>Tasas</t>
  </si>
  <si>
    <t>6.2.00.002.000.000.002</t>
  </si>
  <si>
    <t>1624. Becas</t>
  </si>
  <si>
    <t>OTROS INGRESOS</t>
  </si>
  <si>
    <t>6.1.29.003.</t>
  </si>
  <si>
    <t>Prestación de Servicios</t>
  </si>
  <si>
    <t>(detallar)</t>
  </si>
  <si>
    <t>12% IVA</t>
  </si>
  <si>
    <t>Proyectos</t>
  </si>
  <si>
    <t>INGRESO POR DONACION</t>
  </si>
  <si>
    <t xml:space="preserve">(Nombre de la Empresa que va a donar) </t>
  </si>
  <si>
    <t xml:space="preserve">TOTAL INGRESOS NETOS </t>
  </si>
  <si>
    <t>6.2.</t>
  </si>
  <si>
    <t xml:space="preserve">EGRESOS </t>
  </si>
  <si>
    <t>6.2.00.</t>
  </si>
  <si>
    <t xml:space="preserve">REMUNERACIONES </t>
  </si>
  <si>
    <t>6.2.00.005.000.000.007</t>
  </si>
  <si>
    <t># Meses</t>
  </si>
  <si>
    <t>Valor Mensual</t>
  </si>
  <si>
    <t>Valor Total</t>
  </si>
  <si>
    <t>PERSONAL ADMINISTRATIVO</t>
  </si>
  <si>
    <t>6.2.00.002.</t>
  </si>
  <si>
    <t xml:space="preserve">SERVICIOS GENERALES </t>
  </si>
  <si>
    <t>6.2.00.002.000.000.004</t>
  </si>
  <si>
    <t>6.2.00.003.</t>
  </si>
  <si>
    <t xml:space="preserve">VIATICOS Y SUBSISTENCIAS </t>
  </si>
  <si>
    <t>6.2.00.003.000.000.001</t>
  </si>
  <si>
    <t>6.2.00.003.000.000.002</t>
  </si>
  <si>
    <t>6.2.00.003.000.000.003</t>
  </si>
  <si>
    <t>6.2.00.003.000.000.004</t>
  </si>
  <si>
    <t>6.2.00.003.000.000.006</t>
  </si>
  <si>
    <t>6.2.00.004.</t>
  </si>
  <si>
    <t>MANTENIMIENTOS, REPARACIONES Y MANTENIMIENTOS</t>
  </si>
  <si>
    <t>6.2.00.004.000.000.002</t>
  </si>
  <si>
    <t>6.2.00.004.000.000.999</t>
  </si>
  <si>
    <t>6.2.00.006.</t>
  </si>
  <si>
    <t>CONTRATACIONES DE ESTUDIOS E INVESTIGACIONES</t>
  </si>
  <si>
    <t>6.2.00.007.</t>
  </si>
  <si>
    <t xml:space="preserve">GASTOS EN INFORMATICA </t>
  </si>
  <si>
    <t>6.2.00.007.000.000.005</t>
  </si>
  <si>
    <t>Arrendamientos de Equipos Informaticos</t>
  </si>
  <si>
    <t>6.2.00.008.</t>
  </si>
  <si>
    <t xml:space="preserve">SUMINISTROS Y MATERIALES </t>
  </si>
  <si>
    <t>6.2.00.008.000.000.001</t>
  </si>
  <si>
    <t>Alimentos y Bebidas</t>
  </si>
  <si>
    <t>6.2.00.008.000.000.004</t>
  </si>
  <si>
    <t>6.2.00.008.000.000.014</t>
  </si>
  <si>
    <t>1.2.01.</t>
  </si>
  <si>
    <t xml:space="preserve">ACTIVOS FIJOS </t>
  </si>
  <si>
    <t>1.2.01.000.000.012</t>
  </si>
  <si>
    <t>1.2.01.000.000.104</t>
  </si>
  <si>
    <t>1.2.01.000.000.015</t>
  </si>
  <si>
    <t>1.2.01.000.000.004</t>
  </si>
  <si>
    <t>1.2.01.000.000.006</t>
  </si>
  <si>
    <t>6.2.91.</t>
  </si>
  <si>
    <t xml:space="preserve">GASTOS NO OPERACIONALES </t>
  </si>
  <si>
    <t>6.2.91.001.</t>
  </si>
  <si>
    <t>Impuestos y Tasas</t>
  </si>
  <si>
    <t>6.2.91.001.000.000.001</t>
  </si>
  <si>
    <t xml:space="preserve">TOTAL EGRESOS </t>
  </si>
  <si>
    <t>SUPERAVIT O DEFICIT</t>
  </si>
  <si>
    <t>ELABORADO</t>
  </si>
  <si>
    <t>VISTO BUENO</t>
  </si>
  <si>
    <t xml:space="preserve">Difusión, Información y publicidad </t>
  </si>
  <si>
    <t xml:space="preserve">Otros servicios </t>
  </si>
  <si>
    <t>6.2.00.002.000.000.999</t>
  </si>
  <si>
    <t>6.2.00.002.000.000.001</t>
  </si>
  <si>
    <t>Pasajes al Interior</t>
  </si>
  <si>
    <t>Pasajes al Exterior</t>
  </si>
  <si>
    <t>Viáticos y Subsistencia en el Interior</t>
  </si>
  <si>
    <t>Viáticos y Subsistencia en el Exterior</t>
  </si>
  <si>
    <t>Hospedaje</t>
  </si>
  <si>
    <t>Mobiliarios -Muebles de oficina</t>
  </si>
  <si>
    <t xml:space="preserve">Maquinarias y Equipos </t>
  </si>
  <si>
    <t>Vehículos</t>
  </si>
  <si>
    <t>Sistemas Informáticos</t>
  </si>
  <si>
    <t>6.2.00.004.000.000.001</t>
  </si>
  <si>
    <t>6.2.00.004.000.000.003</t>
  </si>
  <si>
    <t>6.2.00.004.000.000.005</t>
  </si>
  <si>
    <t>6.2.00.004.000.000.006</t>
  </si>
  <si>
    <t>Otras Instalaciones, mantenimientos y Reparaciones</t>
  </si>
  <si>
    <t>6.2.00.006.000.000.001</t>
  </si>
  <si>
    <t>Asesoría e investigación especializada</t>
  </si>
  <si>
    <t>Licencia de Uso de Paquetes Informaticos</t>
  </si>
  <si>
    <t>Mantenimientos de Sistemas Informaticos</t>
  </si>
  <si>
    <t>6.2.00.007.000.000.004</t>
  </si>
  <si>
    <t xml:space="preserve">Materiales de Oficina  </t>
  </si>
  <si>
    <t xml:space="preserve">Materiales Didáctico </t>
  </si>
  <si>
    <t>Materiales de Computación</t>
  </si>
  <si>
    <t>Materiales de Aseo y Seguridad</t>
  </si>
  <si>
    <t>Otros bienes no especificados</t>
  </si>
  <si>
    <t>Muebles de Oficina</t>
  </si>
  <si>
    <t xml:space="preserve">Muebles de uso educacional </t>
  </si>
  <si>
    <t>Mobiliario médico</t>
  </si>
  <si>
    <t>Equipo para Oficina</t>
  </si>
  <si>
    <t xml:space="preserve">Equipo de Telecomunicación </t>
  </si>
  <si>
    <t xml:space="preserve">Equipo Médico </t>
  </si>
  <si>
    <t>Herramientas Mayores y Accesorios</t>
  </si>
  <si>
    <t>Reactivos</t>
  </si>
  <si>
    <t>PRESUPUESTO DE PROYECTO DE INVESTIGACIÓN</t>
  </si>
  <si>
    <t xml:space="preserve">Código Presupuestario #         </t>
  </si>
  <si>
    <t xml:space="preserve">Código Interno #   </t>
  </si>
  <si>
    <t>SubUnidad:</t>
  </si>
  <si>
    <t>Proyecto de Investigación:</t>
  </si>
  <si>
    <t>Asistente de Investigación</t>
  </si>
  <si>
    <t>Investigador Adjunto I</t>
  </si>
  <si>
    <t>REVISADO</t>
  </si>
  <si>
    <t>Ing. Walter Mera Ortíz, Ph.D.</t>
  </si>
  <si>
    <t>AUTORIZADO</t>
  </si>
  <si>
    <t>Investigador Adjunto II</t>
  </si>
  <si>
    <t>NOMBRES COMPLETOS</t>
  </si>
  <si>
    <t>CARGOS</t>
  </si>
  <si>
    <t>PERSONAL DOCENTE</t>
  </si>
  <si>
    <t>Impresión y Reproducción</t>
  </si>
  <si>
    <t>DETALLE</t>
  </si>
  <si>
    <t>Equipo Educacional</t>
  </si>
  <si>
    <t>Materiales para Laboratorio</t>
  </si>
  <si>
    <t>Medicinas y Productos farmacéuticos</t>
  </si>
  <si>
    <t xml:space="preserve">Equipo para procesamiento de datos </t>
  </si>
  <si>
    <t>NOMBRE DEL DIRECTOR/A</t>
  </si>
  <si>
    <t>Nota: En el Rubro de Viáticos y Subsistencia solo graba IVA el Hospedaje</t>
  </si>
  <si>
    <t>1.2.01.000.000.013</t>
  </si>
  <si>
    <t>Nota: Las licencias de uso informático son Activos Fijos</t>
  </si>
  <si>
    <t>MES 1</t>
  </si>
  <si>
    <t>Asesor de Investigación</t>
  </si>
  <si>
    <t>Auxiliar de Investigación</t>
  </si>
  <si>
    <t>Director - Docente Investigador</t>
  </si>
  <si>
    <t xml:space="preserve">Edificios, locales y residencias </t>
  </si>
  <si>
    <t>MES 12</t>
  </si>
  <si>
    <t>Ing. Nancy Wong Laborde, Ph.D.</t>
  </si>
  <si>
    <t>Director/a Proyecto de Investigación</t>
  </si>
  <si>
    <t>Director/a del Instituto de Investigación e Innovación</t>
  </si>
  <si>
    <t>Rector</t>
  </si>
  <si>
    <t>Instituto de Investigación e Innovación:</t>
  </si>
  <si>
    <t xml:space="preserve">FECHA DE TÉRMINO :  </t>
  </si>
  <si>
    <t>UNIVERSIDAD CATÓLICA DE SANTIAGO DE GUAYAQUIL</t>
  </si>
  <si>
    <t>12% Impuesto al Valor Agregado</t>
  </si>
  <si>
    <t>SUBSISTEMA DE INVESTIGACIÓN Y DESARROLLO - SINDE</t>
  </si>
  <si>
    <t xml:space="preserve"> </t>
  </si>
  <si>
    <t>Vicerrector Administrativo</t>
  </si>
  <si>
    <t>Vicerrectora de Investigación y Posgrado</t>
  </si>
  <si>
    <t>Dr. Gustavo Ramírez Amat, Mgs.</t>
  </si>
  <si>
    <t>Ing. Carmen Padilla Lozano, PhD.</t>
  </si>
  <si>
    <t>Directora del SINDE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</si>
</sst>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 * #,##0.00_ ;_ * \-#,##0.00_ ;_ * &quot;-&quot;??_ ;_ @_ "/>
    <numFmt numFmtId="164" formatCode="_-* #,##0.00_-;\-* #,##0.00_-;_-* &quot;-&quot;??_-;_-@_-"/>
    <numFmt numFmtId="165" formatCode="_(* #,##0_);_(* \(#,##0\);_(* &quot;-&quot;_);_(@_)"/>
    <numFmt numFmtId="166" formatCode="_(* #,##0.00_);_(* \(#,##0.00\);_(* &quot;-&quot;??_);_(@_)"/>
    <numFmt numFmtId="167" formatCode="_ &quot;$&quot;\ * #,##0.00_ ;_ &quot;$&quot;\ * \-#,##0.00_ ;_ &quot;$&quot;\ * &quot;-&quot;??_ ;_ @_ "/>
    <numFmt numFmtId="168" formatCode="_ [$€-2]\ * #,##0.00_ ;_ [$€-2]\ * \-#,##0.00_ ;_ [$€-2]\ * &quot;-&quot;??_ "/>
  </numFmts>
  <fonts count="11" x14ac:knownFonts="1">
    <font>
      <sz val="10"/>
      <name val="Arial"/>
    </font>
    <font>
      <sz val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Helv"/>
    </font>
    <font>
      <b/>
      <sz val="12"/>
      <name val="Helv"/>
    </font>
    <font>
      <b/>
      <sz val="10"/>
      <color indexed="10"/>
      <name val="Arial"/>
      <family val="2"/>
    </font>
    <font>
      <b/>
      <u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Century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8">
    <xf numFmtId="0" fontId="0" fillId="0" borderId="0"/>
    <xf numFmtId="0" fontId="4" fillId="0" borderId="0"/>
    <xf numFmtId="168" fontId="3" fillId="0" borderId="0" applyFont="0" applyFill="0" applyBorder="0" applyAlignment="0" applyProtection="0"/>
    <xf numFmtId="0" fontId="5" fillId="0" borderId="0"/>
    <xf numFmtId="164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</cellStyleXfs>
  <cellXfs count="94">
    <xf numFmtId="0" fontId="0" fillId="0" borderId="0" xfId="0"/>
    <xf numFmtId="0" fontId="0" fillId="0" borderId="0" xfId="0" applyFill="1"/>
    <xf numFmtId="0" fontId="1" fillId="0" borderId="0" xfId="0" applyFont="1" applyFill="1"/>
    <xf numFmtId="166" fontId="2" fillId="0" borderId="0" xfId="0" applyNumberFormat="1" applyFont="1" applyFill="1"/>
    <xf numFmtId="0" fontId="2" fillId="0" borderId="0" xfId="0" applyFont="1" applyFill="1" applyAlignment="1">
      <alignment horizontal="center"/>
    </xf>
    <xf numFmtId="164" fontId="2" fillId="0" borderId="0" xfId="4" applyFont="1" applyFill="1"/>
    <xf numFmtId="166" fontId="3" fillId="0" borderId="0" xfId="6" applyNumberFormat="1" applyFont="1" applyFill="1"/>
    <xf numFmtId="0" fontId="2" fillId="0" borderId="0" xfId="0" applyFont="1" applyFill="1"/>
    <xf numFmtId="43" fontId="2" fillId="0" borderId="0" xfId="0" applyNumberFormat="1" applyFont="1" applyFill="1"/>
    <xf numFmtId="166" fontId="2" fillId="0" borderId="0" xfId="6" applyNumberFormat="1" applyFont="1" applyFill="1"/>
    <xf numFmtId="2" fontId="3" fillId="0" borderId="0" xfId="0" applyNumberFormat="1" applyFont="1" applyFill="1" applyAlignment="1">
      <alignment horizontal="center"/>
    </xf>
    <xf numFmtId="166" fontId="2" fillId="0" borderId="0" xfId="0" applyNumberFormat="1" applyFont="1"/>
    <xf numFmtId="0" fontId="2" fillId="0" borderId="0" xfId="0" applyFont="1" applyFill="1" applyAlignment="1"/>
    <xf numFmtId="0" fontId="3" fillId="2" borderId="0" xfId="0" applyFont="1" applyFill="1"/>
    <xf numFmtId="0" fontId="3" fillId="0" borderId="0" xfId="0" applyFont="1" applyFill="1"/>
    <xf numFmtId="166" fontId="2" fillId="0" borderId="0" xfId="0" applyNumberFormat="1" applyFont="1" applyFill="1" applyAlignment="1">
      <alignment horizontal="right"/>
    </xf>
    <xf numFmtId="0" fontId="3" fillId="0" borderId="0" xfId="0" applyFont="1" applyFill="1" applyBorder="1"/>
    <xf numFmtId="165" fontId="3" fillId="0" borderId="0" xfId="5" applyNumberFormat="1" applyFont="1" applyFill="1" applyBorder="1"/>
    <xf numFmtId="166" fontId="3" fillId="0" borderId="0" xfId="6" applyNumberFormat="1" applyFont="1" applyFill="1" applyAlignment="1">
      <alignment horizontal="center"/>
    </xf>
    <xf numFmtId="165" fontId="3" fillId="0" borderId="0" xfId="0" applyNumberFormat="1" applyFont="1" applyFill="1"/>
    <xf numFmtId="9" fontId="3" fillId="0" borderId="0" xfId="0" applyNumberFormat="1" applyFont="1" applyFill="1"/>
    <xf numFmtId="165" fontId="3" fillId="0" borderId="0" xfId="5" applyNumberFormat="1" applyFont="1" applyFill="1"/>
    <xf numFmtId="165" fontId="3" fillId="0" borderId="0" xfId="5" applyNumberFormat="1" applyFont="1" applyFill="1" applyAlignment="1">
      <alignment horizontal="center"/>
    </xf>
    <xf numFmtId="2" fontId="3" fillId="0" borderId="0" xfId="0" applyNumberFormat="1" applyFont="1" applyFill="1"/>
    <xf numFmtId="0" fontId="3" fillId="0" borderId="0" xfId="0" applyFont="1" applyFill="1" applyAlignment="1">
      <alignment horizontal="center"/>
    </xf>
    <xf numFmtId="0" fontId="6" fillId="0" borderId="0" xfId="0" applyFont="1" applyFill="1"/>
    <xf numFmtId="0" fontId="3" fillId="0" borderId="0" xfId="0" applyFont="1" applyFill="1" applyAlignment="1">
      <alignment horizontal="right"/>
    </xf>
    <xf numFmtId="2" fontId="3" fillId="0" borderId="0" xfId="0" applyNumberFormat="1" applyFont="1" applyFill="1" applyBorder="1"/>
    <xf numFmtId="0" fontId="2" fillId="0" borderId="0" xfId="0" applyFont="1" applyFill="1" applyAlignment="1">
      <alignment horizontal="right"/>
    </xf>
    <xf numFmtId="167" fontId="2" fillId="0" borderId="0" xfId="0" applyNumberFormat="1" applyFont="1" applyFill="1" applyAlignment="1">
      <alignment horizontal="right"/>
    </xf>
    <xf numFmtId="167" fontId="3" fillId="0" borderId="0" xfId="0" applyNumberFormat="1" applyFont="1" applyFill="1" applyAlignment="1">
      <alignment horizontal="right"/>
    </xf>
    <xf numFmtId="166" fontId="3" fillId="0" borderId="0" xfId="6" applyNumberFormat="1" applyFont="1" applyFill="1" applyAlignment="1">
      <alignment horizontal="left"/>
    </xf>
    <xf numFmtId="0" fontId="3" fillId="0" borderId="0" xfId="0" applyFont="1" applyBorder="1"/>
    <xf numFmtId="13" fontId="3" fillId="0" borderId="0" xfId="0" applyNumberFormat="1" applyFont="1" applyFill="1"/>
    <xf numFmtId="0" fontId="3" fillId="0" borderId="0" xfId="0" applyFont="1"/>
    <xf numFmtId="0" fontId="2" fillId="0" borderId="0" xfId="0" applyFont="1"/>
    <xf numFmtId="43" fontId="3" fillId="0" borderId="0" xfId="6" applyFont="1" applyAlignment="1">
      <alignment horizontal="center"/>
    </xf>
    <xf numFmtId="0" fontId="3" fillId="0" borderId="0" xfId="0" applyFont="1" applyFill="1" applyAlignment="1">
      <alignment horizontal="left"/>
    </xf>
    <xf numFmtId="0" fontId="2" fillId="0" borderId="0" xfId="0" applyFont="1" applyFill="1" applyAlignment="1">
      <alignment horizontal="left"/>
    </xf>
    <xf numFmtId="166" fontId="3" fillId="0" borderId="0" xfId="6" applyNumberFormat="1" applyFont="1" applyFill="1" applyBorder="1"/>
    <xf numFmtId="0" fontId="3" fillId="0" borderId="0" xfId="6" applyNumberFormat="1" applyFont="1" applyFill="1"/>
    <xf numFmtId="0" fontId="3" fillId="0" borderId="0" xfId="0" applyFont="1" applyFill="1" applyAlignment="1">
      <alignment wrapText="1"/>
    </xf>
    <xf numFmtId="0" fontId="2" fillId="2" borderId="0" xfId="0" applyFont="1" applyFill="1"/>
    <xf numFmtId="0" fontId="7" fillId="0" borderId="0" xfId="0" applyFont="1" applyFill="1"/>
    <xf numFmtId="166" fontId="2" fillId="0" borderId="2" xfId="6" applyNumberFormat="1" applyFont="1" applyFill="1" applyBorder="1" applyAlignment="1">
      <alignment horizontal="right"/>
    </xf>
    <xf numFmtId="166" fontId="2" fillId="0" borderId="0" xfId="6" applyNumberFormat="1" applyFont="1" applyFill="1" applyBorder="1"/>
    <xf numFmtId="166" fontId="2" fillId="0" borderId="0" xfId="6" applyNumberFormat="1" applyFont="1" applyFill="1" applyBorder="1" applyAlignment="1">
      <alignment horizontal="center"/>
    </xf>
    <xf numFmtId="166" fontId="2" fillId="0" borderId="1" xfId="6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vertical="center" wrapText="1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/>
    <xf numFmtId="167" fontId="8" fillId="0" borderId="0" xfId="0" applyNumberFormat="1" applyFont="1" applyFill="1" applyAlignment="1">
      <alignment horizontal="right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3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right" vertical="center"/>
    </xf>
    <xf numFmtId="166" fontId="2" fillId="0" borderId="0" xfId="0" applyNumberFormat="1" applyFont="1" applyFill="1" applyAlignment="1">
      <alignment vertical="center"/>
    </xf>
    <xf numFmtId="167" fontId="3" fillId="0" borderId="0" xfId="0" applyNumberFormat="1" applyFont="1" applyFill="1" applyAlignment="1">
      <alignment horizontal="right"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horizontal="center" wrapText="1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 wrapText="1"/>
    </xf>
    <xf numFmtId="0" fontId="2" fillId="2" borderId="0" xfId="0" applyFont="1" applyFill="1" applyAlignment="1">
      <alignment vertical="center" wrapText="1"/>
    </xf>
    <xf numFmtId="0" fontId="2" fillId="0" borderId="0" xfId="0" applyFont="1" applyFill="1" applyAlignment="1">
      <alignment horizontal="left" vertical="center" wrapText="1"/>
    </xf>
    <xf numFmtId="0" fontId="7" fillId="0" borderId="0" xfId="0" applyFont="1" applyFill="1" applyAlignment="1">
      <alignment vertical="center" wrapText="1"/>
    </xf>
    <xf numFmtId="0" fontId="9" fillId="0" borderId="0" xfId="0" applyFont="1" applyFill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0" fillId="0" borderId="0" xfId="0" applyFill="1" applyAlignment="1">
      <alignment vertical="center" wrapText="1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wrapText="1"/>
    </xf>
    <xf numFmtId="0" fontId="2" fillId="0" borderId="0" xfId="0" applyFont="1" applyFill="1" applyBorder="1"/>
    <xf numFmtId="0" fontId="0" fillId="0" borderId="0" xfId="0" applyFill="1" applyBorder="1"/>
    <xf numFmtId="0" fontId="8" fillId="0" borderId="0" xfId="0" applyFont="1" applyFill="1"/>
    <xf numFmtId="0" fontId="9" fillId="0" borderId="0" xfId="0" applyFont="1" applyFill="1"/>
    <xf numFmtId="0" fontId="10" fillId="2" borderId="0" xfId="0" applyFont="1" applyFill="1" applyAlignment="1">
      <alignment vertical="center" wrapText="1"/>
    </xf>
    <xf numFmtId="0" fontId="8" fillId="0" borderId="0" xfId="0" applyFont="1" applyFill="1" applyAlignment="1">
      <alignment vertical="center" wrapText="1"/>
    </xf>
    <xf numFmtId="49" fontId="8" fillId="0" borderId="0" xfId="0" applyNumberFormat="1" applyFont="1" applyFill="1" applyAlignment="1">
      <alignment horizontal="center"/>
    </xf>
    <xf numFmtId="49" fontId="9" fillId="0" borderId="0" xfId="0" applyNumberFormat="1" applyFont="1" applyFill="1" applyAlignment="1">
      <alignment horizontal="center"/>
    </xf>
    <xf numFmtId="0" fontId="2" fillId="0" borderId="0" xfId="0" applyNumberFormat="1" applyFont="1" applyFill="1"/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center"/>
    </xf>
    <xf numFmtId="0" fontId="10" fillId="3" borderId="0" xfId="0" applyFont="1" applyFill="1" applyAlignment="1">
      <alignment horizontal="left" vertical="center" wrapText="1"/>
    </xf>
    <xf numFmtId="0" fontId="10" fillId="4" borderId="0" xfId="0" applyFont="1" applyFill="1" applyAlignment="1">
      <alignment horizontal="left" vertical="center" wrapText="1"/>
    </xf>
  </cellXfs>
  <cellStyles count="8">
    <cellStyle name="Comma0 - Modelo2" xfId="1" xr:uid="{00000000-0005-0000-0000-000000000000}"/>
    <cellStyle name="Euro" xfId="2" xr:uid="{00000000-0005-0000-0000-000001000000}"/>
    <cellStyle name="Headin - Modelo1" xfId="3" xr:uid="{00000000-0005-0000-0000-000002000000}"/>
    <cellStyle name="Millares" xfId="4" builtinId="3"/>
    <cellStyle name="Millares [0]_Proyección UCSG 2002 Adquisiciones" xfId="5" xr:uid="{00000000-0005-0000-0000-000004000000}"/>
    <cellStyle name="Millares_Proyección UCSG 2002 Adquisiciones" xfId="6" xr:uid="{00000000-0005-0000-0000-000005000000}"/>
    <cellStyle name="Normal" xfId="0" builtinId="0"/>
    <cellStyle name="Normal 2" xfId="7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628865</xdr:colOff>
      <xdr:row>0</xdr:row>
      <xdr:rowOff>34636</xdr:rowOff>
    </xdr:from>
    <xdr:to>
      <xdr:col>8</xdr:col>
      <xdr:colOff>1017659</xdr:colOff>
      <xdr:row>3</xdr:row>
      <xdr:rowOff>10217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ABC8406A-1024-47DA-93AF-9C1021B19E6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bright="20000" contrast="-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4320" y="34636"/>
          <a:ext cx="1419225" cy="79819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346363</xdr:colOff>
      <xdr:row>0</xdr:row>
      <xdr:rowOff>1</xdr:rowOff>
    </xdr:from>
    <xdr:to>
      <xdr:col>2</xdr:col>
      <xdr:colOff>839932</xdr:colOff>
      <xdr:row>3</xdr:row>
      <xdr:rowOff>88295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33FBDCF-D42E-49AF-9F6E-FC990FFA9C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93568" y="1"/>
          <a:ext cx="1749137" cy="91090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reyes/presupuesto2/Roberto/cuadros/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:/Documents%20and%20Settings/fsanpedro/Escritorio/Documents%20and%20Settings/ipur/Escritorio/Nueva%20carpeta/PROVEEDURIAODR-GRUPO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IBLIOTECA GENERAL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IBLIOTECA GENERAL"/>
      <sheetName val="CEYS"/>
      <sheetName val="CIE"/>
      <sheetName val="SALA DE COMPUTO"/>
      <sheetName val="LABORATORIO DE PSICOLOGIA"/>
      <sheetName val="Hoja1"/>
      <sheetName val="Hoja2"/>
      <sheetName val="Hoja3"/>
    </sheetNames>
    <sheetDataSet>
      <sheetData sheetId="0"/>
      <sheetData sheetId="1"/>
      <sheetData sheetId="2"/>
      <sheetData sheetId="3">
        <row r="2">
          <cell r="A2" t="str">
            <v xml:space="preserve">             UNIVERSIDAD CATOLICA DE SANTIAGO DE GUAYAQUIL</v>
          </cell>
        </row>
        <row r="3">
          <cell r="A3" t="str">
            <v>SOLICITUD DE PROVEEDURIA</v>
          </cell>
        </row>
        <row r="4">
          <cell r="A4" t="str">
            <v>ANEXO 2A</v>
          </cell>
        </row>
        <row r="5">
          <cell r="B5" t="str">
            <v>FACULTAD - DEPARTAMENTO:SALA DE COMPUTO</v>
          </cell>
        </row>
        <row r="6">
          <cell r="B6" t="str">
            <v>CARRERA:</v>
          </cell>
        </row>
        <row r="8">
          <cell r="A8" t="str">
            <v>CODIGO</v>
          </cell>
          <cell r="B8" t="str">
            <v>I    T   E   M    S</v>
          </cell>
          <cell r="C8" t="str">
            <v>UNIDAD MEDIDA</v>
          </cell>
          <cell r="D8" t="str">
            <v>ENERO</v>
          </cell>
          <cell r="E8" t="str">
            <v>FEBRERO</v>
          </cell>
          <cell r="F8" t="str">
            <v>MARZO</v>
          </cell>
          <cell r="G8" t="str">
            <v>ABRIL</v>
          </cell>
          <cell r="H8" t="str">
            <v>MAYO</v>
          </cell>
          <cell r="I8" t="str">
            <v>JUNIO</v>
          </cell>
          <cell r="J8" t="str">
            <v>JULIO</v>
          </cell>
          <cell r="K8" t="str">
            <v>AGOSTO</v>
          </cell>
          <cell r="L8" t="str">
            <v>SEPTIEMBRE</v>
          </cell>
          <cell r="M8" t="str">
            <v>OCTUBRE</v>
          </cell>
          <cell r="N8" t="str">
            <v>NOVIEMBRE</v>
          </cell>
          <cell r="O8" t="str">
            <v>DICIEMBRE</v>
          </cell>
          <cell r="P8" t="str">
            <v>TOTAL</v>
          </cell>
        </row>
        <row r="9">
          <cell r="B9" t="str">
            <v>SUMINISTROS DE OFICINA</v>
          </cell>
        </row>
        <row r="10">
          <cell r="B10" t="str">
            <v xml:space="preserve"> AGENDA </v>
          </cell>
        </row>
        <row r="11">
          <cell r="B11" t="str">
            <v xml:space="preserve"> ALMOHADILLA P´SELLOS </v>
          </cell>
        </row>
        <row r="12">
          <cell r="B12" t="str">
            <v xml:space="preserve"> ARCHIVADORES TAMAÑO MEMO </v>
          </cell>
        </row>
        <row r="13">
          <cell r="B13" t="str">
            <v xml:space="preserve"> ARCHIVADORES TAMAÑO OFICIO </v>
          </cell>
        </row>
        <row r="17">
          <cell r="B17" t="str">
            <v xml:space="preserve"> BLOCK EJECUTIVO</v>
          </cell>
        </row>
        <row r="18">
          <cell r="B18" t="str">
            <v xml:space="preserve"> BLOCK COMPRAS DIRECTAS </v>
          </cell>
        </row>
        <row r="19">
          <cell r="B19" t="str">
            <v xml:space="preserve"> BLOCK INGRESOS "LIBROS" </v>
          </cell>
        </row>
        <row r="20">
          <cell r="B20" t="str">
            <v xml:space="preserve"> BLOCK EGRESOS "LIBROS" </v>
          </cell>
        </row>
        <row r="21">
          <cell r="B21" t="str">
            <v xml:space="preserve"> BLOCK MAT.DE FERRETERIA </v>
          </cell>
        </row>
        <row r="22">
          <cell r="B22" t="str">
            <v xml:space="preserve"> BLOCK MAT.DE GASFISTERIA </v>
          </cell>
        </row>
        <row r="23">
          <cell r="B23" t="str">
            <v xml:space="preserve"> BLOCK MAT.DE LIMPIEZA </v>
          </cell>
        </row>
        <row r="24">
          <cell r="B24" t="str">
            <v xml:space="preserve"> BLOCK MAT.DE OFICINA </v>
          </cell>
        </row>
        <row r="25">
          <cell r="B25" t="str">
            <v xml:space="preserve"> BLOCK MEMO </v>
          </cell>
        </row>
        <row r="26">
          <cell r="B26" t="str">
            <v xml:space="preserve"> BLOCK NOTAS DE EGRESO </v>
          </cell>
        </row>
        <row r="27">
          <cell r="B27" t="str">
            <v xml:space="preserve"> BLOCK NOTAS DEVOLUCION </v>
          </cell>
        </row>
        <row r="28">
          <cell r="B28" t="str">
            <v xml:space="preserve"> BLOCK PAGO PROFESORES </v>
          </cell>
        </row>
        <row r="29">
          <cell r="B29" t="str">
            <v xml:space="preserve"> BLOCK VALE CAJA NUMERADOS </v>
          </cell>
        </row>
        <row r="30">
          <cell r="B30" t="str">
            <v xml:space="preserve"> BORRADORES DE CAUCHO </v>
          </cell>
        </row>
        <row r="31">
          <cell r="B31" t="str">
            <v xml:space="preserve"> BORRADORES IBM </v>
          </cell>
        </row>
        <row r="35">
          <cell r="B35" t="str">
            <v xml:space="preserve"> CAJAS DE APUNTES MANAGER </v>
          </cell>
        </row>
        <row r="36">
          <cell r="B36" t="str">
            <v xml:space="preserve"> CAJAS DE CLIPS </v>
          </cell>
        </row>
        <row r="37">
          <cell r="B37" t="str">
            <v xml:space="preserve"> CAJAS DE CLIPS MARIPOSA </v>
          </cell>
        </row>
        <row r="38">
          <cell r="B38" t="str">
            <v xml:space="preserve"> CAJAS DE GRAPAS 26/6 </v>
          </cell>
        </row>
        <row r="39">
          <cell r="B39" t="str">
            <v xml:space="preserve"> CAJAS DE PAPEL CARBON  </v>
          </cell>
        </row>
        <row r="40">
          <cell r="B40" t="str">
            <v xml:space="preserve"> CAJAS DE TACHUELAS COLORES </v>
          </cell>
        </row>
        <row r="41">
          <cell r="B41" t="str">
            <v xml:space="preserve"> CAJAS PROTECT. DE HOJAS ( HOJALILLOS) </v>
          </cell>
        </row>
        <row r="42">
          <cell r="B42" t="str">
            <v xml:space="preserve"> CAJAS VINCHAS METALICAS </v>
          </cell>
        </row>
        <row r="43">
          <cell r="B43" t="str">
            <v xml:space="preserve"> CARPETAS COLGANTES </v>
          </cell>
        </row>
        <row r="44">
          <cell r="B44" t="str">
            <v xml:space="preserve"> CARPETAS MANILAS </v>
          </cell>
        </row>
        <row r="45">
          <cell r="B45" t="str">
            <v xml:space="preserve"> CASSETTE SONY 90 </v>
          </cell>
        </row>
        <row r="46">
          <cell r="B46" t="str">
            <v xml:space="preserve"> CASSETTE SONY VHS </v>
          </cell>
        </row>
        <row r="47">
          <cell r="B47" t="str">
            <v xml:space="preserve"> CINTA BROTHER # 1030 </v>
          </cell>
        </row>
        <row r="48">
          <cell r="B48" t="str">
            <v xml:space="preserve"> CINTA BROTHER CE / 7020 </v>
          </cell>
        </row>
        <row r="49">
          <cell r="B49" t="str">
            <v xml:space="preserve"> CINTA DE EMPAQUE </v>
          </cell>
        </row>
        <row r="50">
          <cell r="B50" t="str">
            <v xml:space="preserve"> CINTA MAQ.MECANICA </v>
          </cell>
        </row>
        <row r="51">
          <cell r="B51" t="str">
            <v xml:space="preserve"> CINTA PARA CALCULADORA </v>
          </cell>
        </row>
        <row r="52">
          <cell r="B52" t="str">
            <v xml:space="preserve"> CINTA SCOTCH </v>
          </cell>
        </row>
        <row r="53">
          <cell r="B53" t="str">
            <v xml:space="preserve"> CINTAS MASKEN TAPE </v>
          </cell>
        </row>
        <row r="54">
          <cell r="B54" t="str">
            <v xml:space="preserve"> CUADERNO ORDER BOOK </v>
          </cell>
        </row>
        <row r="58">
          <cell r="B58" t="str">
            <v xml:space="preserve"> DISPENSADOR CINTA SCOTCH </v>
          </cell>
        </row>
        <row r="62">
          <cell r="B62" t="str">
            <v xml:space="preserve"> ESFEROGRAFICAS </v>
          </cell>
        </row>
        <row r="63">
          <cell r="B63" t="str">
            <v xml:space="preserve"> ESPONJA MOJA DEDOS </v>
          </cell>
        </row>
        <row r="67">
          <cell r="B67" t="str">
            <v xml:space="preserve"> FORROS PLASTICOS P'CARPETAS </v>
          </cell>
        </row>
        <row r="68">
          <cell r="B68" t="str">
            <v xml:space="preserve"> FUNDAS DE ADHESIVAS MULTIPEG </v>
          </cell>
        </row>
        <row r="69">
          <cell r="B69" t="str">
            <v xml:space="preserve"> FUNDAS DE LIGAS </v>
          </cell>
        </row>
        <row r="73">
          <cell r="B73" t="str">
            <v xml:space="preserve"> GOMEROS </v>
          </cell>
        </row>
        <row r="74">
          <cell r="B74" t="str">
            <v xml:space="preserve"> GRAPADORA  MEDIANAS </v>
          </cell>
        </row>
        <row r="75">
          <cell r="B75" t="str">
            <v xml:space="preserve"> GRAPADORA  PEQUEÑAS </v>
          </cell>
        </row>
        <row r="79">
          <cell r="B79" t="str">
            <v xml:space="preserve"> HOJAS CONTROL DE CATEDRA </v>
          </cell>
        </row>
        <row r="80">
          <cell r="B80" t="str">
            <v xml:space="preserve"> HOJAS DE ASISTENCIA </v>
          </cell>
        </row>
        <row r="81">
          <cell r="B81" t="str">
            <v xml:space="preserve"> HOJAS ORDENES DE MATRICULA </v>
          </cell>
        </row>
        <row r="82">
          <cell r="B82" t="str">
            <v xml:space="preserve"> HOJAS A4</v>
          </cell>
        </row>
        <row r="86">
          <cell r="B86" t="str">
            <v>GUIA TELEFONICA</v>
          </cell>
        </row>
        <row r="90">
          <cell r="B90" t="str">
            <v xml:space="preserve"> LAPICES DE PAPEL </v>
          </cell>
        </row>
        <row r="91">
          <cell r="B91" t="str">
            <v xml:space="preserve"> LIBRETA DE MENSAJES (CORRESP.) </v>
          </cell>
        </row>
        <row r="92">
          <cell r="B92" t="str">
            <v xml:space="preserve"> LIBRETA TAQUIGRAFICA</v>
          </cell>
        </row>
        <row r="93">
          <cell r="B93" t="str">
            <v xml:space="preserve"> LIQUID PAPER </v>
          </cell>
        </row>
        <row r="97">
          <cell r="B97" t="str">
            <v xml:space="preserve"> MARCADORES PUNTA GRUESA </v>
          </cell>
        </row>
        <row r="98">
          <cell r="B98" t="str">
            <v xml:space="preserve"> MARCADORES RESALTADORES </v>
          </cell>
        </row>
        <row r="102">
          <cell r="B102" t="str">
            <v xml:space="preserve"> PERFORADORA MEDIANAS </v>
          </cell>
        </row>
        <row r="103">
          <cell r="B103" t="str">
            <v xml:space="preserve"> PORTA CLIPS </v>
          </cell>
        </row>
        <row r="107">
          <cell r="B107" t="str">
            <v xml:space="preserve"> REGLAS PLASTICAS DE 30 CM. </v>
          </cell>
        </row>
        <row r="108">
          <cell r="B108" t="str">
            <v xml:space="preserve"> ROLLO  FAX </v>
          </cell>
        </row>
        <row r="109">
          <cell r="B109" t="str">
            <v xml:space="preserve"> ROLLO PARA SUMADORA DE 57 MM </v>
          </cell>
        </row>
        <row r="113">
          <cell r="B113" t="str">
            <v xml:space="preserve"> SACAGRAPAS </v>
          </cell>
        </row>
        <row r="114">
          <cell r="B114" t="str">
            <v xml:space="preserve"> SACAPUNTAS </v>
          </cell>
        </row>
        <row r="115">
          <cell r="B115" t="str">
            <v xml:space="preserve"> SOBRES BLANCOS</v>
          </cell>
        </row>
        <row r="116">
          <cell r="B116" t="str">
            <v xml:space="preserve"> SOBRES SELLO NEGRO </v>
          </cell>
        </row>
        <row r="117">
          <cell r="B117" t="str">
            <v xml:space="preserve"> SOBRES SELLO ROJO </v>
          </cell>
        </row>
        <row r="118">
          <cell r="B118" t="str">
            <v xml:space="preserve"> SOBRES MANILAS F1 </v>
          </cell>
        </row>
        <row r="119">
          <cell r="B119" t="str">
            <v xml:space="preserve"> SOBRES MANILAS F4 </v>
          </cell>
        </row>
        <row r="120">
          <cell r="B120" t="str">
            <v xml:space="preserve"> SOBRES MANILAS F6  </v>
          </cell>
        </row>
        <row r="124">
          <cell r="B124" t="str">
            <v xml:space="preserve"> TIJERAS </v>
          </cell>
        </row>
        <row r="125">
          <cell r="B125" t="str">
            <v xml:space="preserve"> TINTA PARA ALMOHADILLA </v>
          </cell>
        </row>
        <row r="126">
          <cell r="B126" t="str">
            <v xml:space="preserve"> TONER MITA 1205 /1255/1415/1435/1455 </v>
          </cell>
        </row>
        <row r="127">
          <cell r="B127" t="str">
            <v xml:space="preserve"> TONER MITA 1605 /1855 /2155/1656/1685 </v>
          </cell>
        </row>
        <row r="132">
          <cell r="B132" t="str">
            <v>SUMINISTROS DIDACTICOS</v>
          </cell>
        </row>
        <row r="133">
          <cell r="B133" t="str">
            <v xml:space="preserve"> BORRADORES DE PIZARRON </v>
          </cell>
        </row>
        <row r="137">
          <cell r="B137" t="str">
            <v xml:space="preserve"> CAJAS DE LAMINAS DE ACETATO PP 2500 </v>
          </cell>
        </row>
        <row r="138">
          <cell r="B138" t="str">
            <v xml:space="preserve"> CAJAS LAMINAS INYECC. A TINTA CG 3460 </v>
          </cell>
        </row>
        <row r="142">
          <cell r="B142" t="str">
            <v xml:space="preserve"> MARCADORES ACETATO (UNIDADES) </v>
          </cell>
        </row>
        <row r="143">
          <cell r="B143" t="str">
            <v xml:space="preserve"> MARCADORES TIZA LIQUIDA (UNIDADES) </v>
          </cell>
        </row>
        <row r="147">
          <cell r="B147" t="str">
            <v xml:space="preserve"> PAPELOGRAFOS (PLIEGOS) </v>
          </cell>
        </row>
        <row r="148">
          <cell r="B148" t="str">
            <v/>
          </cell>
        </row>
        <row r="152">
          <cell r="B152" t="str">
            <v xml:space="preserve"> TINTA MARCADOR TIZA LIQUIDA </v>
          </cell>
        </row>
        <row r="156">
          <cell r="B156" t="str">
            <v>SUMINISTROS DE REFRIGERIO</v>
          </cell>
        </row>
        <row r="157">
          <cell r="B157" t="str">
            <v xml:space="preserve"> AZUCAR (libras) </v>
          </cell>
        </row>
        <row r="161">
          <cell r="B161" t="str">
            <v xml:space="preserve"> FRASCO DE CAFÉ </v>
          </cell>
        </row>
        <row r="162">
          <cell r="B162" t="str">
            <v xml:space="preserve"> FUNDAS DE CARAMELOS </v>
          </cell>
        </row>
        <row r="166">
          <cell r="B166" t="str">
            <v xml:space="preserve"> GALLETAS (CAJAS) </v>
          </cell>
        </row>
        <row r="170">
          <cell r="B170" t="str">
            <v xml:space="preserve"> POMA DE AGUA (LIQUIDO) </v>
          </cell>
        </row>
        <row r="174">
          <cell r="B174" t="str">
            <v xml:space="preserve"> TE(caja/sobre) </v>
          </cell>
        </row>
        <row r="179">
          <cell r="B179" t="str">
            <v>TOTALES</v>
          </cell>
        </row>
      </sheetData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52"/>
  <sheetViews>
    <sheetView tabSelected="1" zoomScale="110" zoomScaleNormal="110" workbookViewId="0">
      <selection activeCell="C5" sqref="C5"/>
    </sheetView>
  </sheetViews>
  <sheetFormatPr baseColWidth="10" defaultColWidth="11.42578125" defaultRowHeight="12.75" x14ac:dyDescent="0.2"/>
  <cols>
    <col min="1" max="1" width="2.140625" style="1" customWidth="1"/>
    <col min="2" max="2" width="18.85546875" style="2" customWidth="1"/>
    <col min="3" max="3" width="34.42578125" style="72" customWidth="1"/>
    <col min="4" max="4" width="27.140625" style="1" customWidth="1"/>
    <col min="5" max="5" width="19.140625" style="1" customWidth="1"/>
    <col min="6" max="6" width="14.42578125" style="1" customWidth="1"/>
    <col min="7" max="7" width="19" style="1" customWidth="1"/>
    <col min="8" max="8" width="15.42578125" style="1" customWidth="1"/>
    <col min="9" max="9" width="17.85546875" style="1" customWidth="1"/>
    <col min="10" max="10" width="4.28515625" style="1" customWidth="1"/>
    <col min="11" max="247" width="11.42578125" style="1"/>
    <col min="248" max="248" width="23" style="1" customWidth="1"/>
    <col min="249" max="249" width="42.28515625" style="1" customWidth="1"/>
    <col min="250" max="250" width="18" style="1" customWidth="1"/>
    <col min="251" max="251" width="16.42578125" style="1" customWidth="1"/>
    <col min="252" max="252" width="15" style="1" customWidth="1"/>
    <col min="253" max="253" width="15.42578125" style="1" customWidth="1"/>
    <col min="254" max="254" width="17.28515625" style="1" customWidth="1"/>
    <col min="255" max="16384" width="11.42578125" style="1"/>
  </cols>
  <sheetData>
    <row r="1" spans="1:11" ht="17.25" customHeight="1" x14ac:dyDescent="0.2">
      <c r="A1" s="14"/>
      <c r="B1" s="14"/>
      <c r="C1" s="65"/>
      <c r="D1" s="14"/>
      <c r="E1" s="14"/>
      <c r="F1" s="14"/>
      <c r="G1" s="14"/>
      <c r="H1" s="14"/>
      <c r="I1" s="14"/>
      <c r="J1" s="14"/>
      <c r="K1" s="14"/>
    </row>
    <row r="2" spans="1:11" ht="27" customHeight="1" x14ac:dyDescent="0.2">
      <c r="A2" s="14"/>
      <c r="B2" s="14"/>
      <c r="C2" s="65"/>
      <c r="D2" s="14"/>
      <c r="E2" s="14"/>
      <c r="F2" s="14"/>
      <c r="G2" s="14"/>
      <c r="H2" s="14"/>
      <c r="I2" s="14"/>
      <c r="J2" s="14"/>
      <c r="K2" s="14"/>
    </row>
    <row r="3" spans="1:11" ht="20.25" customHeight="1" x14ac:dyDescent="0.2">
      <c r="A3" s="14"/>
      <c r="B3" s="12"/>
      <c r="C3" s="52"/>
      <c r="D3" s="88" t="s">
        <v>155</v>
      </c>
      <c r="E3" s="88"/>
      <c r="F3" s="88"/>
      <c r="G3" s="12"/>
      <c r="H3" s="12"/>
      <c r="I3" s="12"/>
      <c r="J3" s="14"/>
      <c r="K3" s="14"/>
    </row>
    <row r="4" spans="1:11" ht="20.25" customHeight="1" x14ac:dyDescent="0.2">
      <c r="A4" s="14"/>
      <c r="B4" s="14"/>
      <c r="C4" s="52"/>
      <c r="D4" s="88" t="s">
        <v>119</v>
      </c>
      <c r="E4" s="88"/>
      <c r="F4" s="88"/>
      <c r="G4" s="12"/>
      <c r="H4" s="12"/>
      <c r="I4" s="12"/>
      <c r="J4" s="14"/>
      <c r="K4" s="14"/>
    </row>
    <row r="5" spans="1:11" ht="13.5" customHeight="1" x14ac:dyDescent="0.2">
      <c r="A5" s="14"/>
      <c r="B5" s="13"/>
      <c r="C5" s="66" t="s">
        <v>120</v>
      </c>
      <c r="D5" s="49"/>
      <c r="E5" s="13"/>
      <c r="F5" s="13"/>
      <c r="G5" s="13"/>
      <c r="H5" s="50"/>
      <c r="I5" s="50"/>
      <c r="J5" s="14"/>
      <c r="K5" s="14"/>
    </row>
    <row r="6" spans="1:11" ht="14.25" customHeight="1" x14ac:dyDescent="0.2">
      <c r="A6" s="14"/>
      <c r="B6" s="13"/>
      <c r="C6" s="66" t="s">
        <v>121</v>
      </c>
      <c r="D6" s="42"/>
      <c r="E6" s="49"/>
      <c r="F6" s="49"/>
      <c r="G6" s="49"/>
      <c r="H6" s="13"/>
      <c r="I6" s="13"/>
      <c r="J6" s="14"/>
      <c r="K6" s="14"/>
    </row>
    <row r="7" spans="1:11" ht="18.75" customHeight="1" x14ac:dyDescent="0.2">
      <c r="A7" s="14"/>
      <c r="B7" s="14"/>
      <c r="C7" s="52" t="s">
        <v>122</v>
      </c>
      <c r="D7" s="7" t="s">
        <v>157</v>
      </c>
      <c r="F7" s="14"/>
      <c r="G7" s="14"/>
      <c r="H7" s="14"/>
      <c r="I7" s="14"/>
      <c r="J7" s="14"/>
      <c r="K7" s="14"/>
    </row>
    <row r="8" spans="1:11" ht="12.75" customHeight="1" x14ac:dyDescent="0.2">
      <c r="A8" s="14"/>
      <c r="B8" s="14"/>
      <c r="C8" s="52" t="s">
        <v>153</v>
      </c>
      <c r="D8" s="76"/>
      <c r="E8" s="77"/>
      <c r="F8" s="16"/>
      <c r="G8" s="16"/>
      <c r="H8" s="16"/>
      <c r="I8" s="16"/>
      <c r="J8" s="16"/>
      <c r="K8" s="16"/>
    </row>
    <row r="9" spans="1:11" ht="15" customHeight="1" x14ac:dyDescent="0.2">
      <c r="A9" s="14"/>
      <c r="B9" s="14"/>
      <c r="C9" s="67" t="s">
        <v>123</v>
      </c>
      <c r="D9" s="89"/>
      <c r="E9" s="89"/>
      <c r="F9" s="89"/>
      <c r="G9" s="89"/>
      <c r="H9" s="48"/>
      <c r="I9" s="48"/>
      <c r="J9" s="14"/>
      <c r="K9" s="14"/>
    </row>
    <row r="10" spans="1:11" x14ac:dyDescent="0.2">
      <c r="A10" s="14"/>
      <c r="B10" s="14"/>
      <c r="C10" s="52"/>
      <c r="D10" s="7"/>
      <c r="E10" s="14"/>
      <c r="F10" s="14"/>
      <c r="G10" s="14"/>
      <c r="H10" s="14"/>
      <c r="I10" s="14"/>
      <c r="J10" s="14"/>
      <c r="K10" s="14"/>
    </row>
    <row r="11" spans="1:11" ht="13.5" hidden="1" customHeight="1" x14ac:dyDescent="0.2">
      <c r="A11" s="14"/>
      <c r="B11" s="14"/>
      <c r="C11" s="65"/>
      <c r="D11" s="14"/>
      <c r="E11" s="14"/>
      <c r="F11" s="14"/>
      <c r="G11" s="14"/>
      <c r="H11" s="14"/>
      <c r="I11" s="14"/>
      <c r="J11" s="14"/>
      <c r="K11" s="14"/>
    </row>
    <row r="12" spans="1:11" ht="13.5" hidden="1" customHeight="1" x14ac:dyDescent="0.2">
      <c r="A12" s="14"/>
      <c r="B12" s="14"/>
      <c r="C12" s="65"/>
      <c r="D12" s="14"/>
      <c r="E12" s="14"/>
      <c r="F12" s="14"/>
      <c r="G12" s="14"/>
      <c r="H12" s="14"/>
      <c r="I12" s="14"/>
      <c r="J12" s="14"/>
      <c r="K12" s="14"/>
    </row>
    <row r="13" spans="1:11" ht="13.5" hidden="1" customHeight="1" x14ac:dyDescent="0.2">
      <c r="A13" s="14"/>
      <c r="B13" s="14"/>
      <c r="C13" s="65"/>
      <c r="D13" s="14"/>
      <c r="E13" s="14"/>
      <c r="F13" s="14"/>
      <c r="G13" s="14"/>
      <c r="H13" s="14"/>
      <c r="I13" s="14"/>
      <c r="J13" s="14"/>
      <c r="K13" s="14"/>
    </row>
    <row r="14" spans="1:11" ht="13.5" hidden="1" customHeight="1" x14ac:dyDescent="0.2">
      <c r="A14" s="14"/>
      <c r="B14" s="14"/>
      <c r="C14" s="65"/>
      <c r="D14" s="14"/>
      <c r="E14" s="14"/>
      <c r="F14" s="14"/>
      <c r="G14" s="7"/>
      <c r="H14" s="14"/>
      <c r="I14" s="14"/>
      <c r="J14" s="14"/>
      <c r="K14" s="14"/>
    </row>
    <row r="15" spans="1:11" hidden="1" x14ac:dyDescent="0.2">
      <c r="A15" s="14"/>
      <c r="B15" s="14"/>
      <c r="C15" s="65"/>
      <c r="D15" s="14"/>
      <c r="E15" s="14"/>
      <c r="F15" s="14"/>
      <c r="G15" s="14"/>
      <c r="H15" s="14"/>
      <c r="I15" s="14"/>
      <c r="J15" s="14"/>
      <c r="K15" s="14"/>
    </row>
    <row r="16" spans="1:11" s="78" customFormat="1" x14ac:dyDescent="0.2">
      <c r="C16" s="69" t="s">
        <v>0</v>
      </c>
      <c r="D16" s="79" t="s">
        <v>143</v>
      </c>
      <c r="E16" s="82"/>
      <c r="F16" s="91" t="s">
        <v>154</v>
      </c>
      <c r="G16" s="91"/>
      <c r="H16" s="83" t="s">
        <v>148</v>
      </c>
    </row>
    <row r="17" spans="1:11" ht="15" hidden="1" customHeight="1" x14ac:dyDescent="0.2">
      <c r="A17" s="14"/>
      <c r="B17" s="14"/>
      <c r="C17" s="52" t="s">
        <v>1</v>
      </c>
      <c r="D17" s="7"/>
      <c r="E17" s="17"/>
      <c r="F17" s="7"/>
      <c r="G17" s="14"/>
      <c r="H17" s="14"/>
      <c r="I17" s="3"/>
      <c r="J17" s="14"/>
      <c r="K17" s="14"/>
    </row>
    <row r="18" spans="1:11" x14ac:dyDescent="0.2">
      <c r="A18" s="14"/>
      <c r="B18" s="14"/>
      <c r="C18" s="52"/>
      <c r="D18" s="7"/>
      <c r="E18" s="17"/>
      <c r="F18" s="7"/>
      <c r="G18" s="14"/>
      <c r="H18" s="14"/>
      <c r="I18" s="3"/>
      <c r="J18" s="14"/>
      <c r="K18" s="14"/>
    </row>
    <row r="19" spans="1:11" hidden="1" x14ac:dyDescent="0.2">
      <c r="A19" s="14"/>
      <c r="B19" s="14"/>
      <c r="C19" s="52" t="s">
        <v>2</v>
      </c>
      <c r="D19" s="7"/>
      <c r="E19" s="8">
        <f>SUM(E20:E23)</f>
        <v>0</v>
      </c>
      <c r="F19" s="14"/>
      <c r="G19" s="14"/>
      <c r="H19" s="14"/>
      <c r="I19" s="3"/>
      <c r="J19" s="14"/>
      <c r="K19" s="14"/>
    </row>
    <row r="20" spans="1:11" hidden="1" x14ac:dyDescent="0.2">
      <c r="A20" s="14"/>
      <c r="B20" s="14"/>
      <c r="C20" s="65" t="s">
        <v>3</v>
      </c>
      <c r="D20" s="14"/>
      <c r="E20" s="18">
        <v>0</v>
      </c>
      <c r="F20" s="14"/>
      <c r="G20" s="14"/>
      <c r="H20" s="14"/>
      <c r="I20" s="3"/>
      <c r="J20" s="14"/>
      <c r="K20" s="14"/>
    </row>
    <row r="21" spans="1:11" hidden="1" x14ac:dyDescent="0.2">
      <c r="A21" s="14"/>
      <c r="B21" s="14"/>
      <c r="C21" s="65" t="s">
        <v>4</v>
      </c>
      <c r="D21" s="14"/>
      <c r="E21" s="18">
        <v>0</v>
      </c>
      <c r="F21" s="14"/>
      <c r="G21" s="14"/>
      <c r="H21" s="14"/>
      <c r="I21" s="3"/>
      <c r="J21" s="14"/>
      <c r="K21" s="14"/>
    </row>
    <row r="22" spans="1:11" hidden="1" x14ac:dyDescent="0.2">
      <c r="A22" s="14"/>
      <c r="B22" s="14"/>
      <c r="C22" s="65" t="s">
        <v>5</v>
      </c>
      <c r="D22" s="14"/>
      <c r="E22" s="18">
        <v>0</v>
      </c>
      <c r="F22" s="14"/>
      <c r="G22" s="14"/>
      <c r="H22" s="14"/>
      <c r="I22" s="3"/>
      <c r="J22" s="14"/>
      <c r="K22" s="14"/>
    </row>
    <row r="23" spans="1:11" hidden="1" x14ac:dyDescent="0.2">
      <c r="A23" s="14"/>
      <c r="B23" s="14"/>
      <c r="C23" s="65" t="s">
        <v>6</v>
      </c>
      <c r="D23" s="14"/>
      <c r="E23" s="18">
        <v>0</v>
      </c>
      <c r="F23" s="14"/>
      <c r="G23" s="14"/>
      <c r="H23" s="14"/>
      <c r="I23" s="3"/>
      <c r="J23" s="14"/>
      <c r="K23" s="14"/>
    </row>
    <row r="24" spans="1:11" hidden="1" x14ac:dyDescent="0.2">
      <c r="A24" s="14"/>
      <c r="B24" s="14"/>
      <c r="C24" s="65"/>
      <c r="D24" s="14"/>
      <c r="E24" s="14"/>
      <c r="F24" s="14"/>
      <c r="G24" s="14"/>
      <c r="H24" s="14"/>
      <c r="I24" s="3"/>
      <c r="J24" s="14"/>
      <c r="K24" s="14"/>
    </row>
    <row r="25" spans="1:11" x14ac:dyDescent="0.2">
      <c r="A25" s="14"/>
      <c r="B25" s="14" t="s">
        <v>7</v>
      </c>
      <c r="C25" s="68" t="s">
        <v>8</v>
      </c>
      <c r="D25" s="43"/>
      <c r="E25" s="14"/>
      <c r="F25" s="14"/>
      <c r="G25" s="14"/>
      <c r="H25" s="14"/>
      <c r="I25" s="3"/>
      <c r="J25" s="14"/>
      <c r="K25" s="14"/>
    </row>
    <row r="26" spans="1:11" hidden="1" x14ac:dyDescent="0.2">
      <c r="A26" s="14"/>
      <c r="B26" s="14" t="s">
        <v>9</v>
      </c>
      <c r="C26" s="52" t="s">
        <v>10</v>
      </c>
      <c r="D26" s="7"/>
      <c r="E26" s="4" t="s">
        <v>11</v>
      </c>
      <c r="F26" s="4" t="s">
        <v>12</v>
      </c>
      <c r="G26" s="4" t="s">
        <v>13</v>
      </c>
      <c r="H26" s="4" t="s">
        <v>14</v>
      </c>
      <c r="I26" s="3">
        <f>SUM(H27:H34)</f>
        <v>0</v>
      </c>
      <c r="J26" s="14"/>
      <c r="K26" s="14"/>
    </row>
    <row r="27" spans="1:11" hidden="1" x14ac:dyDescent="0.2">
      <c r="A27" s="14"/>
      <c r="B27" s="14" t="s">
        <v>15</v>
      </c>
      <c r="C27" s="65" t="s">
        <v>16</v>
      </c>
      <c r="D27" s="14"/>
      <c r="E27" s="14"/>
      <c r="F27" s="19"/>
      <c r="G27" s="18"/>
      <c r="H27" s="5">
        <f>+$E$17*G27</f>
        <v>0</v>
      </c>
      <c r="I27" s="3"/>
      <c r="J27" s="14"/>
      <c r="K27" s="14"/>
    </row>
    <row r="28" spans="1:11" hidden="1" x14ac:dyDescent="0.2">
      <c r="A28" s="14"/>
      <c r="B28" s="14" t="s">
        <v>15</v>
      </c>
      <c r="C28" s="65" t="s">
        <v>17</v>
      </c>
      <c r="D28" s="14"/>
      <c r="E28" s="14"/>
      <c r="F28" s="19"/>
      <c r="G28" s="18"/>
      <c r="H28" s="5">
        <f>+$E$17*G28</f>
        <v>0</v>
      </c>
      <c r="I28" s="3"/>
      <c r="J28" s="14"/>
      <c r="K28" s="14"/>
    </row>
    <row r="29" spans="1:11" hidden="1" x14ac:dyDescent="0.2">
      <c r="A29" s="14"/>
      <c r="B29" s="14" t="s">
        <v>15</v>
      </c>
      <c r="C29" s="65" t="s">
        <v>18</v>
      </c>
      <c r="D29" s="14"/>
      <c r="E29" s="14"/>
      <c r="F29" s="19"/>
      <c r="G29" s="18"/>
      <c r="H29" s="5">
        <f>+$E$17*G29</f>
        <v>0</v>
      </c>
      <c r="I29" s="3"/>
      <c r="J29" s="14"/>
      <c r="K29" s="14"/>
    </row>
    <row r="30" spans="1:11" hidden="1" x14ac:dyDescent="0.2">
      <c r="A30" s="14"/>
      <c r="B30" s="14" t="s">
        <v>15</v>
      </c>
      <c r="C30" s="65" t="s">
        <v>19</v>
      </c>
      <c r="D30" s="14"/>
      <c r="E30" s="14"/>
      <c r="F30" s="19"/>
      <c r="G30" s="18"/>
      <c r="H30" s="5"/>
      <c r="I30" s="3"/>
      <c r="J30" s="14"/>
      <c r="K30" s="14"/>
    </row>
    <row r="31" spans="1:11" hidden="1" x14ac:dyDescent="0.2">
      <c r="A31" s="14"/>
      <c r="B31" s="14" t="s">
        <v>15</v>
      </c>
      <c r="C31" s="65" t="s">
        <v>20</v>
      </c>
      <c r="D31" s="14"/>
      <c r="E31" s="14"/>
      <c r="F31" s="19"/>
      <c r="G31" s="18"/>
      <c r="H31" s="5">
        <f>+$E$17*G31</f>
        <v>0</v>
      </c>
      <c r="I31" s="3"/>
      <c r="J31" s="14"/>
      <c r="K31" s="14"/>
    </row>
    <row r="32" spans="1:11" hidden="1" x14ac:dyDescent="0.2">
      <c r="A32" s="14"/>
      <c r="B32" s="14" t="s">
        <v>21</v>
      </c>
      <c r="C32" s="65" t="s">
        <v>22</v>
      </c>
      <c r="D32" s="14"/>
      <c r="E32" s="20">
        <v>0.25</v>
      </c>
      <c r="F32" s="19"/>
      <c r="G32" s="18">
        <f>+-G28*E32</f>
        <v>0</v>
      </c>
      <c r="H32" s="5">
        <f>+G32*F32</f>
        <v>0</v>
      </c>
      <c r="I32" s="3"/>
      <c r="J32" s="14"/>
      <c r="K32" s="14"/>
    </row>
    <row r="33" spans="1:11" hidden="1" x14ac:dyDescent="0.2">
      <c r="A33" s="14"/>
      <c r="B33" s="14" t="s">
        <v>21</v>
      </c>
      <c r="C33" s="65" t="s">
        <v>22</v>
      </c>
      <c r="D33" s="14"/>
      <c r="E33" s="20">
        <v>0.5</v>
      </c>
      <c r="F33" s="19"/>
      <c r="G33" s="18">
        <f>+-G28*E33</f>
        <v>0</v>
      </c>
      <c r="H33" s="5">
        <f>+G33*F33</f>
        <v>0</v>
      </c>
      <c r="I33" s="3"/>
      <c r="J33" s="14"/>
      <c r="K33" s="14"/>
    </row>
    <row r="34" spans="1:11" hidden="1" x14ac:dyDescent="0.2">
      <c r="A34" s="14"/>
      <c r="B34" s="14" t="s">
        <v>21</v>
      </c>
      <c r="C34" s="65" t="s">
        <v>22</v>
      </c>
      <c r="D34" s="14"/>
      <c r="E34" s="20">
        <v>0.75</v>
      </c>
      <c r="F34" s="19"/>
      <c r="G34" s="18">
        <f>+-G28*E34</f>
        <v>0</v>
      </c>
      <c r="H34" s="5">
        <f>+G34*F34</f>
        <v>0</v>
      </c>
      <c r="I34" s="3"/>
      <c r="J34" s="14"/>
      <c r="K34" s="14"/>
    </row>
    <row r="35" spans="1:11" x14ac:dyDescent="0.2">
      <c r="A35" s="14"/>
      <c r="B35" s="14"/>
      <c r="C35" s="65"/>
      <c r="D35" s="14"/>
      <c r="E35" s="14"/>
      <c r="F35" s="18"/>
      <c r="G35" s="6"/>
      <c r="H35" s="7"/>
      <c r="I35" s="3"/>
      <c r="J35" s="14"/>
      <c r="K35" s="14"/>
    </row>
    <row r="36" spans="1:11" x14ac:dyDescent="0.2">
      <c r="A36" s="14"/>
      <c r="B36" s="14" t="s">
        <v>9</v>
      </c>
      <c r="C36" s="52" t="s">
        <v>23</v>
      </c>
      <c r="D36" s="7"/>
      <c r="E36" s="4"/>
      <c r="F36" s="4"/>
      <c r="G36" s="6"/>
      <c r="H36" s="8"/>
      <c r="I36" s="15"/>
      <c r="J36" s="14"/>
      <c r="K36" s="14"/>
    </row>
    <row r="37" spans="1:11" hidden="1" x14ac:dyDescent="0.2">
      <c r="A37" s="14"/>
      <c r="B37" s="14" t="s">
        <v>24</v>
      </c>
      <c r="C37" s="65" t="s">
        <v>25</v>
      </c>
      <c r="D37" s="14"/>
      <c r="E37" s="21"/>
      <c r="F37" s="18"/>
      <c r="G37" s="6"/>
      <c r="H37" s="3"/>
      <c r="I37" s="3"/>
      <c r="J37" s="14"/>
      <c r="K37" s="14"/>
    </row>
    <row r="38" spans="1:11" hidden="1" x14ac:dyDescent="0.2">
      <c r="A38" s="14"/>
      <c r="B38" s="14"/>
      <c r="C38" s="65" t="s">
        <v>26</v>
      </c>
      <c r="D38" s="14"/>
      <c r="E38" s="21"/>
      <c r="F38" s="18"/>
      <c r="G38" s="6"/>
      <c r="H38" s="3"/>
      <c r="I38" s="3"/>
      <c r="J38" s="14"/>
      <c r="K38" s="14"/>
    </row>
    <row r="39" spans="1:11" x14ac:dyDescent="0.2">
      <c r="A39" s="14"/>
      <c r="B39" s="14"/>
      <c r="C39" s="65"/>
      <c r="D39" s="14"/>
      <c r="E39" s="14"/>
      <c r="F39" s="18"/>
      <c r="G39" s="6"/>
      <c r="H39" s="3"/>
      <c r="I39" s="3"/>
      <c r="J39" s="14"/>
      <c r="K39" s="14"/>
    </row>
    <row r="40" spans="1:11" hidden="1" x14ac:dyDescent="0.2">
      <c r="A40" s="14"/>
      <c r="B40" s="14"/>
      <c r="C40" s="65"/>
      <c r="D40" s="14"/>
      <c r="E40" s="14"/>
      <c r="F40" s="18"/>
      <c r="G40" s="6"/>
      <c r="H40" s="7"/>
      <c r="I40" s="3"/>
      <c r="J40" s="14"/>
      <c r="K40" s="14"/>
    </row>
    <row r="41" spans="1:11" hidden="1" x14ac:dyDescent="0.2">
      <c r="A41" s="14"/>
      <c r="B41" s="14"/>
      <c r="C41" s="52" t="s">
        <v>27</v>
      </c>
      <c r="D41" s="7"/>
      <c r="E41" s="14"/>
      <c r="F41" s="14"/>
      <c r="G41" s="6"/>
      <c r="H41" s="8"/>
      <c r="I41" s="3">
        <f>SUM(H41:H43)</f>
        <v>0</v>
      </c>
      <c r="J41" s="14"/>
      <c r="K41" s="14"/>
    </row>
    <row r="42" spans="1:11" hidden="1" x14ac:dyDescent="0.2">
      <c r="A42" s="14"/>
      <c r="B42" s="14"/>
      <c r="C42" s="65" t="s">
        <v>25</v>
      </c>
      <c r="D42" s="14"/>
      <c r="E42" s="14"/>
      <c r="F42" s="18"/>
      <c r="G42" s="6"/>
      <c r="H42" s="5">
        <f>+$H$37*0.12</f>
        <v>0</v>
      </c>
      <c r="I42" s="3"/>
      <c r="J42" s="14"/>
      <c r="K42" s="14"/>
    </row>
    <row r="43" spans="1:11" hidden="1" x14ac:dyDescent="0.2">
      <c r="A43" s="14"/>
      <c r="B43" s="14"/>
      <c r="C43" s="65" t="s">
        <v>28</v>
      </c>
      <c r="D43" s="14"/>
      <c r="E43" s="14"/>
      <c r="F43" s="18"/>
      <c r="G43" s="6"/>
      <c r="H43" s="5"/>
      <c r="I43" s="3"/>
      <c r="J43" s="14"/>
      <c r="K43" s="14"/>
    </row>
    <row r="44" spans="1:11" hidden="1" x14ac:dyDescent="0.2">
      <c r="A44" s="14"/>
      <c r="B44" s="14"/>
      <c r="C44" s="65"/>
      <c r="D44" s="14"/>
      <c r="E44" s="14"/>
      <c r="F44" s="18"/>
      <c r="G44" s="6"/>
      <c r="H44" s="7"/>
      <c r="I44" s="3"/>
      <c r="J44" s="14"/>
      <c r="K44" s="14"/>
    </row>
    <row r="45" spans="1:11" hidden="1" x14ac:dyDescent="0.2">
      <c r="A45" s="14"/>
      <c r="B45" s="14" t="s">
        <v>9</v>
      </c>
      <c r="C45" s="52" t="s">
        <v>29</v>
      </c>
      <c r="D45" s="7"/>
      <c r="E45" s="14"/>
      <c r="F45" s="14"/>
      <c r="G45" s="18"/>
      <c r="H45" s="9">
        <f>SUM(F45:F47)</f>
        <v>0</v>
      </c>
      <c r="I45" s="3">
        <f>+H45</f>
        <v>0</v>
      </c>
      <c r="J45" s="14"/>
      <c r="K45" s="14"/>
    </row>
    <row r="46" spans="1:11" hidden="1" x14ac:dyDescent="0.2">
      <c r="A46" s="14"/>
      <c r="B46" s="14"/>
      <c r="C46" s="65" t="s">
        <v>30</v>
      </c>
      <c r="D46" s="14"/>
      <c r="E46" s="14"/>
      <c r="F46" s="22">
        <v>0</v>
      </c>
      <c r="G46" s="6"/>
      <c r="H46" s="7"/>
      <c r="I46" s="3"/>
      <c r="J46" s="14"/>
      <c r="K46" s="14"/>
    </row>
    <row r="47" spans="1:11" x14ac:dyDescent="0.2">
      <c r="A47" s="14"/>
      <c r="B47" s="14"/>
      <c r="C47" s="65"/>
      <c r="D47" s="14"/>
      <c r="E47" s="14"/>
      <c r="F47" s="22"/>
      <c r="G47" s="6"/>
      <c r="H47" s="7"/>
      <c r="I47" s="3"/>
      <c r="J47" s="14"/>
      <c r="K47" s="14"/>
    </row>
    <row r="48" spans="1:11" ht="16.5" customHeight="1" thickBot="1" x14ac:dyDescent="0.25">
      <c r="A48" s="14"/>
      <c r="B48" s="14"/>
      <c r="C48" s="52" t="s">
        <v>31</v>
      </c>
      <c r="D48" s="7"/>
      <c r="E48" s="23"/>
      <c r="F48" s="10"/>
      <c r="G48" s="14"/>
      <c r="H48" s="14"/>
      <c r="I48" s="44">
        <f>+I36</f>
        <v>0</v>
      </c>
      <c r="J48" s="14"/>
      <c r="K48" s="14"/>
    </row>
    <row r="49" spans="1:11" ht="12.75" customHeight="1" thickTop="1" x14ac:dyDescent="0.2">
      <c r="A49" s="14"/>
      <c r="B49" s="14"/>
      <c r="C49" s="52"/>
      <c r="D49" s="7"/>
      <c r="E49" s="23"/>
      <c r="F49" s="10"/>
      <c r="G49" s="14"/>
      <c r="H49" s="45"/>
      <c r="I49" s="14"/>
      <c r="J49" s="14"/>
      <c r="K49" s="14"/>
    </row>
    <row r="50" spans="1:11" ht="17.25" customHeight="1" x14ac:dyDescent="0.2">
      <c r="A50" s="14"/>
      <c r="B50" s="14" t="s">
        <v>32</v>
      </c>
      <c r="C50" s="68" t="s">
        <v>33</v>
      </c>
      <c r="D50" s="43"/>
      <c r="E50" s="14"/>
      <c r="F50" s="24"/>
      <c r="G50" s="14"/>
      <c r="H50" s="14"/>
      <c r="I50" s="3"/>
      <c r="J50" s="14"/>
      <c r="K50" s="14"/>
    </row>
    <row r="51" spans="1:11" ht="10.5" customHeight="1" x14ac:dyDescent="0.2">
      <c r="A51" s="14"/>
      <c r="B51" s="14"/>
      <c r="C51" s="68"/>
      <c r="D51" s="43"/>
      <c r="E51" s="14"/>
      <c r="F51" s="24"/>
      <c r="G51" s="14"/>
      <c r="H51" s="14"/>
      <c r="I51" s="3"/>
      <c r="J51" s="14"/>
      <c r="K51" s="14"/>
    </row>
    <row r="52" spans="1:11" x14ac:dyDescent="0.2">
      <c r="A52" s="14"/>
      <c r="B52" s="14" t="s">
        <v>34</v>
      </c>
      <c r="C52" s="52" t="s">
        <v>35</v>
      </c>
      <c r="D52" s="7"/>
      <c r="E52" s="14"/>
      <c r="F52" s="24"/>
      <c r="G52" s="14"/>
      <c r="H52" s="14"/>
      <c r="I52" s="84" t="e">
        <f>G56+G57+G59+G58+G60:G61+H63</f>
        <v>#VALUE!</v>
      </c>
      <c r="J52" s="14"/>
      <c r="K52" s="14"/>
    </row>
    <row r="53" spans="1:11" x14ac:dyDescent="0.2">
      <c r="A53" s="14"/>
      <c r="B53" s="14"/>
      <c r="C53" s="52"/>
      <c r="D53" s="7"/>
      <c r="E53" s="14"/>
      <c r="F53" s="24"/>
      <c r="G53" s="14"/>
      <c r="H53" s="14"/>
      <c r="I53" s="3"/>
      <c r="J53" s="14"/>
      <c r="K53" s="14"/>
    </row>
    <row r="54" spans="1:11" x14ac:dyDescent="0.2">
      <c r="A54" s="14"/>
      <c r="B54" s="14"/>
      <c r="C54" s="69" t="s">
        <v>132</v>
      </c>
      <c r="D54" s="25"/>
      <c r="E54" s="26"/>
      <c r="F54" s="24"/>
      <c r="G54" s="27"/>
      <c r="H54" s="14"/>
      <c r="I54" s="3"/>
      <c r="J54" s="14"/>
      <c r="K54" s="14"/>
    </row>
    <row r="55" spans="1:11" x14ac:dyDescent="0.2">
      <c r="A55" s="14"/>
      <c r="B55" s="14" t="s">
        <v>36</v>
      </c>
      <c r="C55" s="52" t="s">
        <v>131</v>
      </c>
      <c r="D55" s="54" t="s">
        <v>130</v>
      </c>
      <c r="E55" s="4" t="s">
        <v>37</v>
      </c>
      <c r="F55" s="28" t="s">
        <v>38</v>
      </c>
      <c r="G55" s="4" t="s">
        <v>39</v>
      </c>
      <c r="H55" s="29">
        <f>SUM(G56:G61)</f>
        <v>0</v>
      </c>
      <c r="I55" s="3"/>
      <c r="J55" s="14"/>
      <c r="K55" s="14"/>
    </row>
    <row r="56" spans="1:11" x14ac:dyDescent="0.2">
      <c r="A56" s="14"/>
      <c r="B56" s="14"/>
      <c r="C56" s="65" t="s">
        <v>146</v>
      </c>
      <c r="D56" s="14"/>
      <c r="E56" s="24">
        <v>0</v>
      </c>
      <c r="F56" s="30">
        <v>0</v>
      </c>
      <c r="G56" s="30">
        <f t="shared" ref="G56:G61" si="0">+E56*F56</f>
        <v>0</v>
      </c>
      <c r="H56" s="6"/>
      <c r="I56" s="3"/>
      <c r="J56" s="14"/>
      <c r="K56" s="14"/>
    </row>
    <row r="57" spans="1:11" x14ac:dyDescent="0.2">
      <c r="A57" s="14"/>
      <c r="B57" s="14"/>
      <c r="C57" s="65" t="s">
        <v>125</v>
      </c>
      <c r="D57" s="14"/>
      <c r="E57" s="24">
        <v>0</v>
      </c>
      <c r="F57" s="51">
        <v>0</v>
      </c>
      <c r="G57" s="30">
        <f t="shared" si="0"/>
        <v>0</v>
      </c>
      <c r="H57" s="6"/>
      <c r="I57" s="3"/>
      <c r="J57" s="14"/>
      <c r="K57" s="14"/>
    </row>
    <row r="58" spans="1:11" ht="11.25" customHeight="1" x14ac:dyDescent="0.2">
      <c r="A58" s="14"/>
      <c r="B58" s="14"/>
      <c r="C58" s="65" t="s">
        <v>129</v>
      </c>
      <c r="D58" s="14"/>
      <c r="E58" s="24">
        <v>0</v>
      </c>
      <c r="F58" s="30">
        <v>0</v>
      </c>
      <c r="G58" s="30">
        <f t="shared" si="0"/>
        <v>0</v>
      </c>
      <c r="H58" s="6"/>
      <c r="I58" s="3"/>
      <c r="J58" s="14"/>
      <c r="K58" s="14"/>
    </row>
    <row r="59" spans="1:11" x14ac:dyDescent="0.2">
      <c r="A59" s="14"/>
      <c r="B59" s="14"/>
      <c r="C59" s="65" t="s">
        <v>124</v>
      </c>
      <c r="D59" s="14"/>
      <c r="E59" s="24">
        <v>0</v>
      </c>
      <c r="F59" s="30">
        <v>0</v>
      </c>
      <c r="G59" s="30">
        <f t="shared" si="0"/>
        <v>0</v>
      </c>
      <c r="H59" s="6"/>
      <c r="I59" s="3"/>
      <c r="J59" s="14"/>
      <c r="K59" s="14"/>
    </row>
    <row r="60" spans="1:11" hidden="1" x14ac:dyDescent="0.2">
      <c r="A60" s="14"/>
      <c r="B60" s="14"/>
      <c r="C60" s="65" t="s">
        <v>145</v>
      </c>
      <c r="D60" s="14"/>
      <c r="E60" s="24">
        <v>0</v>
      </c>
      <c r="F60" s="30">
        <v>0</v>
      </c>
      <c r="G60" s="30">
        <f t="shared" si="0"/>
        <v>0</v>
      </c>
      <c r="H60" s="6"/>
      <c r="I60" s="3"/>
      <c r="J60" s="14"/>
      <c r="K60" s="14"/>
    </row>
    <row r="61" spans="1:11" x14ac:dyDescent="0.2">
      <c r="A61" s="14"/>
      <c r="B61" s="14"/>
      <c r="C61" s="65" t="s">
        <v>144</v>
      </c>
      <c r="D61" s="14"/>
      <c r="E61" s="24">
        <v>0</v>
      </c>
      <c r="F61" s="30">
        <v>0</v>
      </c>
      <c r="G61" s="30">
        <f t="shared" si="0"/>
        <v>0</v>
      </c>
      <c r="H61" s="6"/>
      <c r="I61" s="3"/>
      <c r="J61" s="14"/>
      <c r="K61" s="14"/>
    </row>
    <row r="62" spans="1:11" x14ac:dyDescent="0.2">
      <c r="A62" s="14"/>
      <c r="B62" s="14"/>
      <c r="C62" s="65"/>
      <c r="D62" s="14"/>
      <c r="E62" s="24"/>
      <c r="F62" s="30"/>
      <c r="G62" s="30"/>
      <c r="H62" s="6"/>
      <c r="I62" s="3"/>
      <c r="J62" s="14"/>
      <c r="K62" s="14"/>
    </row>
    <row r="63" spans="1:11" x14ac:dyDescent="0.2">
      <c r="A63" s="14"/>
      <c r="B63" s="14" t="s">
        <v>36</v>
      </c>
      <c r="C63" s="52" t="s">
        <v>40</v>
      </c>
      <c r="D63" s="7"/>
      <c r="E63" s="4" t="s">
        <v>37</v>
      </c>
      <c r="F63" s="28" t="s">
        <v>38</v>
      </c>
      <c r="G63" s="4" t="s">
        <v>39</v>
      </c>
      <c r="H63" s="29">
        <f>SUM(G64:G64)</f>
        <v>0</v>
      </c>
      <c r="I63" s="3"/>
      <c r="J63" s="14"/>
      <c r="K63" s="14"/>
    </row>
    <row r="64" spans="1:11" x14ac:dyDescent="0.2">
      <c r="A64" s="14"/>
      <c r="B64" s="14"/>
      <c r="C64" s="81" t="s">
        <v>158</v>
      </c>
      <c r="D64" s="14"/>
      <c r="E64" s="24"/>
      <c r="F64" s="30"/>
      <c r="G64" s="30" t="s">
        <v>158</v>
      </c>
      <c r="H64" s="6" t="s">
        <v>158</v>
      </c>
      <c r="I64" s="3"/>
      <c r="J64" s="14"/>
      <c r="K64" s="14"/>
    </row>
    <row r="65" spans="1:11" x14ac:dyDescent="0.2">
      <c r="A65" s="14"/>
      <c r="B65" s="14"/>
      <c r="C65" s="65"/>
      <c r="D65" s="14"/>
      <c r="E65" s="14"/>
      <c r="F65" s="18"/>
      <c r="G65" s="14"/>
      <c r="H65" s="14"/>
      <c r="I65" s="3"/>
      <c r="J65" s="14"/>
      <c r="K65" s="14"/>
    </row>
    <row r="66" spans="1:11" x14ac:dyDescent="0.2">
      <c r="A66" s="14"/>
      <c r="B66" s="7" t="s">
        <v>41</v>
      </c>
      <c r="C66" s="52" t="s">
        <v>42</v>
      </c>
      <c r="D66" s="54" t="s">
        <v>134</v>
      </c>
      <c r="E66" s="14"/>
      <c r="F66" s="14"/>
      <c r="G66" s="14"/>
      <c r="H66" s="14"/>
      <c r="I66" s="30">
        <f>SUM(H67:H69)</f>
        <v>0</v>
      </c>
      <c r="J66" s="14"/>
      <c r="K66" s="14"/>
    </row>
    <row r="67" spans="1:11" x14ac:dyDescent="0.2">
      <c r="A67" s="14"/>
      <c r="B67" s="14" t="s">
        <v>86</v>
      </c>
      <c r="C67" s="70" t="s">
        <v>133</v>
      </c>
      <c r="D67" s="32"/>
      <c r="E67" s="14"/>
      <c r="F67" s="14"/>
      <c r="G67" s="14"/>
      <c r="H67" s="30">
        <v>0</v>
      </c>
      <c r="I67" s="3"/>
      <c r="J67" s="14"/>
      <c r="K67" s="14"/>
    </row>
    <row r="68" spans="1:11" x14ac:dyDescent="0.2">
      <c r="A68" s="14"/>
      <c r="B68" s="14" t="s">
        <v>43</v>
      </c>
      <c r="C68" s="70" t="s">
        <v>83</v>
      </c>
      <c r="D68" s="32"/>
      <c r="E68" s="14"/>
      <c r="F68" s="14"/>
      <c r="G68" s="14"/>
      <c r="H68" s="30">
        <v>0</v>
      </c>
      <c r="I68" s="3"/>
      <c r="J68" s="14"/>
      <c r="K68" s="14"/>
    </row>
    <row r="69" spans="1:11" x14ac:dyDescent="0.2">
      <c r="A69" s="14"/>
      <c r="B69" s="14" t="s">
        <v>85</v>
      </c>
      <c r="C69" s="70" t="s">
        <v>84</v>
      </c>
      <c r="D69" s="32"/>
      <c r="E69" s="14"/>
      <c r="F69" s="14"/>
      <c r="G69" s="14"/>
      <c r="H69" s="30">
        <v>0</v>
      </c>
      <c r="I69" s="3"/>
      <c r="J69" s="14"/>
      <c r="K69" s="14"/>
    </row>
    <row r="70" spans="1:11" x14ac:dyDescent="0.2">
      <c r="A70" s="14"/>
      <c r="B70" s="14"/>
      <c r="C70" s="65"/>
      <c r="D70" s="14"/>
      <c r="E70" s="14"/>
      <c r="F70" s="14"/>
      <c r="G70" s="14"/>
      <c r="H70" s="18"/>
      <c r="I70" s="3"/>
      <c r="J70" s="14"/>
      <c r="K70" s="14"/>
    </row>
    <row r="71" spans="1:11" x14ac:dyDescent="0.2">
      <c r="A71" s="14"/>
      <c r="B71" s="7" t="s">
        <v>44</v>
      </c>
      <c r="C71" s="52" t="s">
        <v>45</v>
      </c>
      <c r="D71" s="54" t="s">
        <v>134</v>
      </c>
      <c r="E71" s="4" t="s">
        <v>37</v>
      </c>
      <c r="F71" s="28" t="s">
        <v>38</v>
      </c>
      <c r="G71" s="4" t="s">
        <v>39</v>
      </c>
      <c r="H71" s="3"/>
      <c r="I71" s="30">
        <f>SUM(H72:H76)</f>
        <v>0</v>
      </c>
      <c r="J71" s="14"/>
      <c r="K71" s="14"/>
    </row>
    <row r="72" spans="1:11" x14ac:dyDescent="0.2">
      <c r="A72" s="14"/>
      <c r="B72" s="14" t="s">
        <v>46</v>
      </c>
      <c r="C72" s="65" t="s">
        <v>87</v>
      </c>
      <c r="D72" s="14"/>
      <c r="E72" s="4"/>
      <c r="F72" s="28"/>
      <c r="G72" s="14"/>
      <c r="H72" s="30">
        <v>0</v>
      </c>
      <c r="I72" s="30"/>
      <c r="J72" s="14"/>
      <c r="K72" s="14"/>
    </row>
    <row r="73" spans="1:11" x14ac:dyDescent="0.2">
      <c r="A73" s="14"/>
      <c r="B73" s="14" t="s">
        <v>47</v>
      </c>
      <c r="C73" s="65" t="s">
        <v>88</v>
      </c>
      <c r="D73" s="14"/>
      <c r="E73" s="4"/>
      <c r="F73" s="28"/>
      <c r="G73" s="14"/>
      <c r="H73" s="30">
        <v>0</v>
      </c>
      <c r="I73" s="30"/>
      <c r="J73" s="14"/>
      <c r="K73" s="14"/>
    </row>
    <row r="74" spans="1:11" x14ac:dyDescent="0.2">
      <c r="A74" s="14"/>
      <c r="B74" s="14" t="s">
        <v>48</v>
      </c>
      <c r="C74" s="65" t="s">
        <v>89</v>
      </c>
      <c r="D74" s="14"/>
      <c r="E74" s="4"/>
      <c r="F74" s="28"/>
      <c r="G74" s="14"/>
      <c r="H74" s="30">
        <v>0</v>
      </c>
      <c r="I74" s="30"/>
      <c r="J74" s="14"/>
      <c r="K74" s="33"/>
    </row>
    <row r="75" spans="1:11" x14ac:dyDescent="0.2">
      <c r="A75" s="14"/>
      <c r="B75" s="14" t="s">
        <v>49</v>
      </c>
      <c r="C75" s="65" t="s">
        <v>90</v>
      </c>
      <c r="D75" s="14"/>
      <c r="E75" s="38"/>
      <c r="F75" s="28"/>
      <c r="G75" s="14"/>
      <c r="H75" s="30">
        <v>0</v>
      </c>
      <c r="I75" s="30"/>
      <c r="J75" s="14"/>
      <c r="K75" s="14"/>
    </row>
    <row r="76" spans="1:11" x14ac:dyDescent="0.2">
      <c r="A76" s="14"/>
      <c r="B76" s="14" t="s">
        <v>50</v>
      </c>
      <c r="C76" s="65" t="s">
        <v>91</v>
      </c>
      <c r="D76" s="14"/>
      <c r="E76" s="4"/>
      <c r="F76" s="28"/>
      <c r="G76" s="14"/>
      <c r="H76" s="30">
        <v>0</v>
      </c>
      <c r="I76" s="3"/>
      <c r="J76" s="14"/>
      <c r="K76" s="14"/>
    </row>
    <row r="77" spans="1:11" x14ac:dyDescent="0.2">
      <c r="A77" s="14"/>
      <c r="B77" s="14"/>
      <c r="C77" s="65"/>
      <c r="D77" s="14"/>
      <c r="E77" s="4"/>
      <c r="F77" s="28"/>
      <c r="G77" s="10"/>
      <c r="H77" s="3"/>
      <c r="I77" s="3"/>
      <c r="J77" s="14"/>
      <c r="K77" s="14"/>
    </row>
    <row r="78" spans="1:11" s="60" customFormat="1" ht="25.5" x14ac:dyDescent="0.2">
      <c r="A78" s="55"/>
      <c r="B78" s="56" t="s">
        <v>51</v>
      </c>
      <c r="C78" s="52" t="s">
        <v>52</v>
      </c>
      <c r="D78" s="53" t="s">
        <v>134</v>
      </c>
      <c r="E78" s="53" t="s">
        <v>37</v>
      </c>
      <c r="F78" s="57" t="s">
        <v>38</v>
      </c>
      <c r="G78" s="53" t="s">
        <v>39</v>
      </c>
      <c r="H78" s="58"/>
      <c r="I78" s="59">
        <f>SUM(H79:H84)</f>
        <v>0</v>
      </c>
      <c r="J78" s="55"/>
      <c r="K78" s="55"/>
    </row>
    <row r="79" spans="1:11" x14ac:dyDescent="0.2">
      <c r="A79" s="14"/>
      <c r="B79" s="14" t="s">
        <v>96</v>
      </c>
      <c r="C79" s="70" t="s">
        <v>147</v>
      </c>
      <c r="D79" s="32"/>
      <c r="E79" s="4"/>
      <c r="F79" s="28"/>
      <c r="G79" s="10"/>
      <c r="H79" s="30">
        <v>0</v>
      </c>
      <c r="I79" s="3"/>
      <c r="J79" s="14"/>
      <c r="K79" s="14"/>
    </row>
    <row r="80" spans="1:11" x14ac:dyDescent="0.2">
      <c r="A80" s="14"/>
      <c r="B80" s="14" t="s">
        <v>53</v>
      </c>
      <c r="C80" s="70" t="s">
        <v>92</v>
      </c>
      <c r="D80" s="32"/>
      <c r="E80" s="4"/>
      <c r="F80" s="28"/>
      <c r="G80" s="4"/>
      <c r="H80" s="30">
        <v>0</v>
      </c>
      <c r="I80" s="3"/>
      <c r="J80" s="14"/>
      <c r="K80" s="14"/>
    </row>
    <row r="81" spans="1:11" x14ac:dyDescent="0.2">
      <c r="A81" s="14"/>
      <c r="B81" s="14" t="s">
        <v>97</v>
      </c>
      <c r="C81" s="70" t="s">
        <v>93</v>
      </c>
      <c r="D81" s="32"/>
      <c r="E81" s="4"/>
      <c r="F81" s="28"/>
      <c r="G81" s="4"/>
      <c r="H81" s="30">
        <v>0</v>
      </c>
      <c r="I81" s="3"/>
      <c r="J81" s="14"/>
      <c r="K81" s="14"/>
    </row>
    <row r="82" spans="1:11" x14ac:dyDescent="0.2">
      <c r="A82" s="14"/>
      <c r="B82" s="14" t="s">
        <v>98</v>
      </c>
      <c r="C82" s="70" t="s">
        <v>94</v>
      </c>
      <c r="D82" s="32"/>
      <c r="E82" s="4"/>
      <c r="F82" s="28"/>
      <c r="G82" s="4"/>
      <c r="H82" s="30">
        <v>0</v>
      </c>
      <c r="I82" s="3"/>
      <c r="J82" s="14"/>
      <c r="K82" s="14"/>
    </row>
    <row r="83" spans="1:11" x14ac:dyDescent="0.2">
      <c r="A83" s="14"/>
      <c r="B83" s="14" t="s">
        <v>99</v>
      </c>
      <c r="C83" s="70" t="s">
        <v>95</v>
      </c>
      <c r="D83" s="32"/>
      <c r="E83" s="4"/>
      <c r="F83" s="28"/>
      <c r="G83" s="10"/>
      <c r="H83" s="30">
        <v>0</v>
      </c>
      <c r="I83" s="3"/>
      <c r="J83" s="14"/>
      <c r="K83" s="14"/>
    </row>
    <row r="84" spans="1:11" ht="25.5" x14ac:dyDescent="0.2">
      <c r="A84" s="14"/>
      <c r="B84" s="14" t="s">
        <v>54</v>
      </c>
      <c r="C84" s="65" t="s">
        <v>100</v>
      </c>
      <c r="D84" s="14"/>
      <c r="E84" s="4"/>
      <c r="F84" s="28"/>
      <c r="G84" s="4"/>
      <c r="H84" s="30">
        <v>0</v>
      </c>
      <c r="I84" s="3"/>
      <c r="J84" s="14"/>
      <c r="K84" s="14"/>
    </row>
    <row r="85" spans="1:11" x14ac:dyDescent="0.2">
      <c r="A85" s="14"/>
      <c r="B85" s="14"/>
      <c r="C85" s="65"/>
      <c r="D85" s="14"/>
      <c r="E85" s="4"/>
      <c r="F85" s="28"/>
      <c r="G85" s="4"/>
      <c r="H85" s="3"/>
      <c r="I85" s="3"/>
      <c r="J85" s="14"/>
      <c r="K85" s="14"/>
    </row>
    <row r="86" spans="1:11" ht="12" customHeight="1" x14ac:dyDescent="0.2">
      <c r="A86" s="14"/>
      <c r="B86" s="7" t="s">
        <v>55</v>
      </c>
      <c r="C86" s="52" t="s">
        <v>56</v>
      </c>
      <c r="D86" s="64" t="s">
        <v>134</v>
      </c>
      <c r="E86" s="14"/>
      <c r="F86" s="18"/>
      <c r="G86" s="14"/>
      <c r="H86" s="14"/>
      <c r="I86" s="30">
        <f>SUM(H87:H87)</f>
        <v>0</v>
      </c>
      <c r="J86" s="14"/>
      <c r="K86" s="14"/>
    </row>
    <row r="87" spans="1:11" x14ac:dyDescent="0.2">
      <c r="A87" s="14"/>
      <c r="B87" s="14" t="s">
        <v>101</v>
      </c>
      <c r="C87" s="70" t="s">
        <v>102</v>
      </c>
      <c r="D87" s="32"/>
      <c r="E87" s="14"/>
      <c r="F87" s="14"/>
      <c r="G87" s="14"/>
      <c r="H87" s="30">
        <v>0</v>
      </c>
      <c r="I87" s="3"/>
      <c r="J87" s="14"/>
      <c r="K87" s="14"/>
    </row>
    <row r="88" spans="1:11" x14ac:dyDescent="0.2">
      <c r="A88" s="14"/>
      <c r="B88" s="14"/>
      <c r="C88" s="65"/>
      <c r="D88" s="14"/>
      <c r="E88" s="14"/>
      <c r="F88" s="14"/>
      <c r="G88" s="14"/>
      <c r="H88" s="18"/>
      <c r="I88" s="3"/>
      <c r="J88" s="14"/>
      <c r="K88" s="14"/>
    </row>
    <row r="89" spans="1:11" x14ac:dyDescent="0.2">
      <c r="A89" s="14"/>
      <c r="B89" s="7" t="s">
        <v>57</v>
      </c>
      <c r="C89" s="52" t="s">
        <v>58</v>
      </c>
      <c r="D89" s="64" t="s">
        <v>134</v>
      </c>
      <c r="E89" s="14"/>
      <c r="F89" s="18"/>
      <c r="G89" s="14"/>
      <c r="H89" s="14"/>
      <c r="I89" s="30">
        <f>SUM(H90:H91)</f>
        <v>0</v>
      </c>
      <c r="J89" s="14"/>
      <c r="K89" s="14"/>
    </row>
    <row r="90" spans="1:11" ht="25.5" x14ac:dyDescent="0.2">
      <c r="A90" s="14"/>
      <c r="B90" s="14" t="s">
        <v>105</v>
      </c>
      <c r="C90" s="65" t="s">
        <v>104</v>
      </c>
      <c r="D90" s="14"/>
      <c r="E90" s="14"/>
      <c r="F90" s="14"/>
      <c r="G90" s="14"/>
      <c r="H90" s="30">
        <v>0</v>
      </c>
      <c r="I90" s="3"/>
      <c r="J90" s="14"/>
      <c r="K90" s="14"/>
    </row>
    <row r="91" spans="1:11" ht="25.5" x14ac:dyDescent="0.2">
      <c r="A91" s="14"/>
      <c r="B91" s="14" t="s">
        <v>59</v>
      </c>
      <c r="C91" s="65" t="s">
        <v>60</v>
      </c>
      <c r="D91" s="14"/>
      <c r="E91" s="14"/>
      <c r="F91" s="14"/>
      <c r="G91" s="14"/>
      <c r="H91" s="30">
        <v>0</v>
      </c>
      <c r="I91" s="3"/>
      <c r="J91" s="14"/>
      <c r="K91" s="14"/>
    </row>
    <row r="92" spans="1:11" x14ac:dyDescent="0.2">
      <c r="A92" s="14"/>
      <c r="B92" s="14"/>
      <c r="C92" s="65"/>
      <c r="D92" s="14"/>
      <c r="E92" s="14"/>
      <c r="F92" s="18"/>
      <c r="G92" s="14"/>
      <c r="H92" s="6"/>
      <c r="I92" s="3"/>
      <c r="J92" s="14"/>
      <c r="K92" s="14"/>
    </row>
    <row r="93" spans="1:11" x14ac:dyDescent="0.2">
      <c r="A93" s="14"/>
      <c r="B93" s="7" t="s">
        <v>61</v>
      </c>
      <c r="C93" s="52" t="s">
        <v>62</v>
      </c>
      <c r="D93" s="64" t="s">
        <v>134</v>
      </c>
      <c r="E93" s="14"/>
      <c r="F93" s="18"/>
      <c r="G93" s="14"/>
      <c r="H93" s="14"/>
      <c r="I93" s="29">
        <f>SUM(H94:H102)</f>
        <v>0</v>
      </c>
      <c r="J93" s="14"/>
      <c r="K93" s="14"/>
    </row>
    <row r="94" spans="1:11" x14ac:dyDescent="0.2">
      <c r="A94" s="14"/>
      <c r="B94" s="14" t="s">
        <v>63</v>
      </c>
      <c r="C94" s="70" t="s">
        <v>64</v>
      </c>
      <c r="D94" s="32"/>
      <c r="E94" s="14"/>
      <c r="F94" s="14"/>
      <c r="G94" s="14"/>
      <c r="H94" s="30">
        <v>0</v>
      </c>
      <c r="I94" s="3"/>
      <c r="J94" s="14"/>
      <c r="K94" s="14"/>
    </row>
    <row r="95" spans="1:11" x14ac:dyDescent="0.2">
      <c r="A95" s="14"/>
      <c r="B95" s="14" t="s">
        <v>65</v>
      </c>
      <c r="C95" s="70" t="s">
        <v>106</v>
      </c>
      <c r="D95" s="32"/>
      <c r="E95" s="14"/>
      <c r="F95" s="14"/>
      <c r="G95" s="14"/>
      <c r="H95" s="30"/>
      <c r="I95" s="3"/>
      <c r="J95" s="14"/>
      <c r="K95" s="14"/>
    </row>
    <row r="96" spans="1:11" x14ac:dyDescent="0.2">
      <c r="A96" s="14"/>
      <c r="B96" s="14" t="s">
        <v>65</v>
      </c>
      <c r="C96" s="70" t="s">
        <v>107</v>
      </c>
      <c r="D96" s="32"/>
      <c r="E96" s="14"/>
      <c r="F96" s="14"/>
      <c r="G96" s="14"/>
      <c r="H96" s="30">
        <v>0</v>
      </c>
      <c r="I96" s="3"/>
      <c r="J96" s="14"/>
      <c r="K96" s="14"/>
    </row>
    <row r="97" spans="1:11" x14ac:dyDescent="0.2">
      <c r="A97" s="14"/>
      <c r="B97" s="14" t="s">
        <v>66</v>
      </c>
      <c r="C97" s="70" t="s">
        <v>108</v>
      </c>
      <c r="D97" s="32"/>
      <c r="E97" s="14"/>
      <c r="F97" s="14"/>
      <c r="G97" s="14"/>
      <c r="H97" s="30">
        <v>0</v>
      </c>
      <c r="I97" s="3"/>
      <c r="J97" s="14"/>
      <c r="K97" s="14"/>
    </row>
    <row r="98" spans="1:11" x14ac:dyDescent="0.2">
      <c r="A98" s="14"/>
      <c r="B98" s="14" t="s">
        <v>65</v>
      </c>
      <c r="C98" s="70" t="s">
        <v>109</v>
      </c>
      <c r="D98" s="32"/>
      <c r="E98" s="14"/>
      <c r="F98" s="14"/>
      <c r="G98" s="14"/>
      <c r="H98" s="30">
        <v>0</v>
      </c>
      <c r="I98" s="3"/>
      <c r="J98" s="14"/>
      <c r="K98" s="14"/>
    </row>
    <row r="99" spans="1:11" x14ac:dyDescent="0.2">
      <c r="A99" s="14"/>
      <c r="B99" s="14" t="s">
        <v>66</v>
      </c>
      <c r="C99" s="70" t="s">
        <v>137</v>
      </c>
      <c r="D99" s="32"/>
      <c r="E99" s="14"/>
      <c r="F99" s="14"/>
      <c r="G99" s="14"/>
      <c r="H99" s="30">
        <v>0</v>
      </c>
      <c r="I99" s="3"/>
      <c r="J99" s="14"/>
      <c r="K99" s="14"/>
    </row>
    <row r="100" spans="1:11" x14ac:dyDescent="0.2">
      <c r="A100" s="14"/>
      <c r="B100" s="14" t="s">
        <v>65</v>
      </c>
      <c r="C100" s="70" t="s">
        <v>136</v>
      </c>
      <c r="D100" s="32"/>
      <c r="E100" s="14"/>
      <c r="F100" s="14"/>
      <c r="G100" s="14"/>
      <c r="H100" s="30">
        <v>0</v>
      </c>
      <c r="I100" s="29"/>
      <c r="J100" s="14"/>
      <c r="K100" s="14"/>
    </row>
    <row r="101" spans="1:11" x14ac:dyDescent="0.2">
      <c r="A101" s="14"/>
      <c r="B101" s="14"/>
      <c r="C101" s="70" t="s">
        <v>118</v>
      </c>
      <c r="D101" s="32"/>
      <c r="E101" s="14"/>
      <c r="F101" s="14"/>
      <c r="G101" s="14"/>
      <c r="H101" s="30">
        <v>0</v>
      </c>
      <c r="I101" s="29"/>
      <c r="J101" s="14"/>
      <c r="K101" s="14"/>
    </row>
    <row r="102" spans="1:11" x14ac:dyDescent="0.2">
      <c r="A102" s="14"/>
      <c r="B102" s="14" t="s">
        <v>65</v>
      </c>
      <c r="C102" s="70" t="s">
        <v>110</v>
      </c>
      <c r="D102" s="32"/>
      <c r="E102" s="14"/>
      <c r="F102" s="14"/>
      <c r="G102" s="14"/>
      <c r="H102" s="30">
        <v>0</v>
      </c>
      <c r="I102" s="3"/>
      <c r="J102" s="14"/>
      <c r="K102" s="14"/>
    </row>
    <row r="103" spans="1:11" x14ac:dyDescent="0.2">
      <c r="A103" s="14"/>
      <c r="B103" s="14"/>
      <c r="C103" s="52"/>
      <c r="D103" s="7"/>
      <c r="E103" s="4"/>
      <c r="F103" s="28"/>
      <c r="G103" s="4"/>
      <c r="H103" s="3"/>
      <c r="I103" s="3"/>
      <c r="J103" s="14"/>
      <c r="K103" s="14"/>
    </row>
    <row r="104" spans="1:11" customFormat="1" x14ac:dyDescent="0.2">
      <c r="A104" s="34"/>
      <c r="B104" s="35" t="s">
        <v>67</v>
      </c>
      <c r="C104" s="71" t="s">
        <v>68</v>
      </c>
      <c r="D104" s="64" t="s">
        <v>134</v>
      </c>
      <c r="E104" s="34"/>
      <c r="F104" s="36"/>
      <c r="G104" s="34"/>
      <c r="H104" s="34"/>
      <c r="I104" s="29">
        <f>SUM(H105:H112)</f>
        <v>0</v>
      </c>
      <c r="J104" s="34"/>
      <c r="K104" s="34"/>
    </row>
    <row r="105" spans="1:11" customFormat="1" x14ac:dyDescent="0.2">
      <c r="A105" s="34"/>
      <c r="B105" s="34" t="s">
        <v>69</v>
      </c>
      <c r="C105" s="70" t="s">
        <v>111</v>
      </c>
      <c r="D105" s="32"/>
      <c r="E105" s="34"/>
      <c r="F105" s="34"/>
      <c r="G105" s="34"/>
      <c r="H105" s="30">
        <v>0</v>
      </c>
      <c r="I105" s="11"/>
      <c r="J105" s="34"/>
      <c r="K105" s="34"/>
    </row>
    <row r="106" spans="1:11" customFormat="1" x14ac:dyDescent="0.2">
      <c r="A106" s="34"/>
      <c r="B106" s="34" t="s">
        <v>70</v>
      </c>
      <c r="C106" s="70" t="s">
        <v>112</v>
      </c>
      <c r="D106" s="32"/>
      <c r="E106" s="34"/>
      <c r="F106" s="34"/>
      <c r="G106" s="34"/>
      <c r="H106" s="30">
        <v>0</v>
      </c>
      <c r="I106" s="11"/>
      <c r="J106" s="34"/>
      <c r="K106" s="34"/>
    </row>
    <row r="107" spans="1:11" customFormat="1" x14ac:dyDescent="0.2">
      <c r="A107" s="34"/>
      <c r="B107" s="34" t="s">
        <v>69</v>
      </c>
      <c r="C107" s="70" t="s">
        <v>113</v>
      </c>
      <c r="D107" s="32"/>
      <c r="E107" s="34"/>
      <c r="F107" s="34"/>
      <c r="G107" s="34"/>
      <c r="H107" s="30">
        <v>0</v>
      </c>
      <c r="I107" s="11"/>
      <c r="J107" s="34"/>
      <c r="K107" s="34"/>
    </row>
    <row r="108" spans="1:11" customFormat="1" x14ac:dyDescent="0.2">
      <c r="A108" s="34"/>
      <c r="B108" s="34" t="s">
        <v>69</v>
      </c>
      <c r="C108" s="70" t="s">
        <v>114</v>
      </c>
      <c r="D108" s="32"/>
      <c r="E108" s="34"/>
      <c r="F108" s="34"/>
      <c r="G108" s="34"/>
      <c r="H108" s="30">
        <v>0</v>
      </c>
      <c r="I108" s="11"/>
      <c r="J108" s="34"/>
      <c r="K108" s="34"/>
    </row>
    <row r="109" spans="1:11" ht="25.5" x14ac:dyDescent="0.2">
      <c r="A109" s="14"/>
      <c r="B109" s="34" t="s">
        <v>141</v>
      </c>
      <c r="C109" s="65" t="s">
        <v>103</v>
      </c>
      <c r="D109" s="14"/>
      <c r="E109" s="14"/>
      <c r="F109" s="14"/>
      <c r="G109" s="14"/>
      <c r="H109" s="30">
        <v>0</v>
      </c>
      <c r="I109" s="3"/>
      <c r="J109" s="14"/>
      <c r="K109" s="14"/>
    </row>
    <row r="110" spans="1:11" customFormat="1" x14ac:dyDescent="0.2">
      <c r="A110" s="34"/>
      <c r="B110" s="34" t="s">
        <v>70</v>
      </c>
      <c r="C110" s="70" t="s">
        <v>135</v>
      </c>
      <c r="D110" s="32"/>
      <c r="E110" s="34"/>
      <c r="F110" s="34"/>
      <c r="G110" s="34"/>
      <c r="H110" s="30"/>
      <c r="I110" s="11"/>
      <c r="J110" s="34"/>
      <c r="K110" s="34"/>
    </row>
    <row r="111" spans="1:11" customFormat="1" x14ac:dyDescent="0.2">
      <c r="A111" s="34"/>
      <c r="B111" s="34" t="s">
        <v>69</v>
      </c>
      <c r="C111" s="70" t="s">
        <v>138</v>
      </c>
      <c r="D111" s="32"/>
      <c r="E111" s="34"/>
      <c r="F111" s="34"/>
      <c r="G111" s="34"/>
      <c r="H111" s="30">
        <v>0</v>
      </c>
      <c r="I111" s="11"/>
      <c r="J111" s="34"/>
      <c r="K111" s="34"/>
    </row>
    <row r="112" spans="1:11" customFormat="1" x14ac:dyDescent="0.2">
      <c r="A112" s="34"/>
      <c r="B112" s="34" t="s">
        <v>71</v>
      </c>
      <c r="C112" s="70" t="s">
        <v>115</v>
      </c>
      <c r="D112" s="32"/>
      <c r="E112" s="34"/>
      <c r="F112" s="34"/>
      <c r="G112" s="34"/>
      <c r="H112" s="30">
        <v>0</v>
      </c>
      <c r="I112" s="11"/>
      <c r="J112" s="34"/>
      <c r="K112" s="34"/>
    </row>
    <row r="113" spans="1:11" customFormat="1" hidden="1" x14ac:dyDescent="0.2">
      <c r="A113" s="34"/>
      <c r="B113" s="34" t="s">
        <v>72</v>
      </c>
      <c r="C113" s="70" t="s">
        <v>116</v>
      </c>
      <c r="D113" s="32"/>
      <c r="E113" s="34"/>
      <c r="F113" s="34"/>
      <c r="G113" s="34"/>
      <c r="H113" s="36"/>
      <c r="I113" s="11"/>
      <c r="J113" s="34"/>
      <c r="K113" s="34"/>
    </row>
    <row r="114" spans="1:11" customFormat="1" hidden="1" x14ac:dyDescent="0.2">
      <c r="A114" s="34"/>
      <c r="B114" s="34" t="s">
        <v>73</v>
      </c>
      <c r="C114" s="70" t="s">
        <v>117</v>
      </c>
      <c r="D114" s="32"/>
      <c r="E114" s="34"/>
      <c r="F114" s="34"/>
      <c r="G114" s="34"/>
      <c r="H114" s="36"/>
      <c r="I114" s="11"/>
      <c r="J114" s="34"/>
      <c r="K114" s="34"/>
    </row>
    <row r="115" spans="1:11" x14ac:dyDescent="0.2">
      <c r="A115" s="14"/>
      <c r="B115" s="14"/>
      <c r="C115" s="65"/>
      <c r="D115" s="14"/>
      <c r="E115" s="26"/>
      <c r="F115" s="37"/>
      <c r="G115" s="31"/>
      <c r="H115" s="6"/>
      <c r="I115" s="3"/>
      <c r="J115" s="14"/>
      <c r="K115" s="14"/>
    </row>
    <row r="116" spans="1:11" x14ac:dyDescent="0.2">
      <c r="A116" s="14"/>
      <c r="B116" s="7" t="s">
        <v>74</v>
      </c>
      <c r="C116" s="52" t="s">
        <v>75</v>
      </c>
      <c r="D116" s="7"/>
      <c r="E116" s="26"/>
      <c r="F116" s="37"/>
      <c r="G116" s="31"/>
      <c r="H116" s="6"/>
      <c r="I116" s="29">
        <f>+H118</f>
        <v>0</v>
      </c>
      <c r="J116" s="14"/>
      <c r="K116" s="14"/>
    </row>
    <row r="117" spans="1:11" x14ac:dyDescent="0.2">
      <c r="A117" s="14"/>
      <c r="B117" s="14" t="s">
        <v>76</v>
      </c>
      <c r="C117" s="52" t="s">
        <v>77</v>
      </c>
      <c r="D117" s="7"/>
      <c r="E117" s="14"/>
      <c r="F117" s="38"/>
      <c r="G117" s="4"/>
      <c r="H117" s="6"/>
      <c r="I117" s="3"/>
      <c r="J117" s="14"/>
      <c r="K117" s="14"/>
    </row>
    <row r="118" spans="1:11" x14ac:dyDescent="0.2">
      <c r="A118" s="14"/>
      <c r="B118" s="14" t="s">
        <v>78</v>
      </c>
      <c r="C118" s="65" t="s">
        <v>156</v>
      </c>
      <c r="D118" s="14"/>
      <c r="E118" s="14"/>
      <c r="F118" s="14"/>
      <c r="G118" s="18"/>
      <c r="H118" s="30">
        <f>(H63+I66+H76+I78+I86+I89+I93+I104)*0.12</f>
        <v>0</v>
      </c>
      <c r="I118" s="3"/>
      <c r="J118" s="14"/>
      <c r="K118" s="14"/>
    </row>
    <row r="119" spans="1:11" x14ac:dyDescent="0.2">
      <c r="A119" s="14"/>
      <c r="B119" s="14"/>
      <c r="C119" s="65"/>
      <c r="D119" s="14"/>
      <c r="E119" s="14"/>
      <c r="F119" s="18"/>
      <c r="G119" s="14"/>
      <c r="H119" s="6"/>
      <c r="I119" s="3"/>
      <c r="J119" s="14"/>
      <c r="K119" s="14"/>
    </row>
    <row r="120" spans="1:11" x14ac:dyDescent="0.2">
      <c r="A120" s="14"/>
      <c r="B120" s="7"/>
      <c r="C120" s="65"/>
      <c r="D120" s="14"/>
      <c r="E120" s="14"/>
      <c r="F120" s="14"/>
      <c r="G120" s="14"/>
      <c r="H120" s="18"/>
      <c r="I120" s="6"/>
      <c r="J120" s="14"/>
      <c r="K120" s="14"/>
    </row>
    <row r="121" spans="1:11" x14ac:dyDescent="0.2">
      <c r="A121" s="14"/>
      <c r="B121" s="7"/>
      <c r="C121" s="52" t="s">
        <v>79</v>
      </c>
      <c r="D121" s="7"/>
      <c r="E121" s="14"/>
      <c r="F121" s="6"/>
      <c r="G121" s="6"/>
      <c r="H121" s="46"/>
      <c r="I121" s="29" t="e">
        <f>SUM(I52:I119)</f>
        <v>#VALUE!</v>
      </c>
      <c r="J121" s="14"/>
      <c r="K121" s="14"/>
    </row>
    <row r="122" spans="1:11" x14ac:dyDescent="0.2">
      <c r="A122" s="14"/>
      <c r="B122" s="7"/>
      <c r="C122" s="65"/>
      <c r="D122" s="14"/>
      <c r="E122" s="14"/>
      <c r="F122" s="6"/>
      <c r="G122" s="6"/>
      <c r="H122" s="39"/>
      <c r="I122" s="40"/>
      <c r="J122" s="14"/>
      <c r="K122" s="14"/>
    </row>
    <row r="123" spans="1:11" x14ac:dyDescent="0.2">
      <c r="A123" s="14"/>
      <c r="B123" s="7"/>
      <c r="C123" s="65"/>
      <c r="D123" s="14"/>
      <c r="E123" s="14"/>
      <c r="F123" s="6"/>
      <c r="G123" s="6"/>
      <c r="H123" s="39"/>
      <c r="I123" s="6"/>
      <c r="J123" s="14"/>
      <c r="K123" s="14"/>
    </row>
    <row r="124" spans="1:11" ht="13.5" thickBot="1" x14ac:dyDescent="0.25">
      <c r="A124" s="14"/>
      <c r="B124" s="7"/>
      <c r="C124" s="52" t="s">
        <v>80</v>
      </c>
      <c r="D124" s="7"/>
      <c r="E124" s="14"/>
      <c r="F124" s="6"/>
      <c r="G124" s="6"/>
      <c r="H124" s="46"/>
      <c r="I124" s="47"/>
      <c r="J124" s="14"/>
      <c r="K124" s="14"/>
    </row>
    <row r="125" spans="1:11" ht="13.5" thickTop="1" x14ac:dyDescent="0.2">
      <c r="A125" s="14"/>
      <c r="B125" s="7"/>
      <c r="C125" s="65"/>
      <c r="D125" s="14"/>
      <c r="E125" s="14"/>
      <c r="F125" s="6"/>
      <c r="G125" s="6"/>
      <c r="H125" s="39"/>
      <c r="I125" s="14"/>
      <c r="J125" s="14"/>
      <c r="K125" s="14"/>
    </row>
    <row r="126" spans="1:11" x14ac:dyDescent="0.2">
      <c r="A126" s="14"/>
      <c r="B126" s="4"/>
      <c r="C126" s="63"/>
      <c r="D126" s="4"/>
      <c r="E126" s="14"/>
      <c r="F126" s="4"/>
      <c r="G126" s="4"/>
      <c r="H126" s="4"/>
      <c r="I126" s="4"/>
      <c r="J126" s="14"/>
      <c r="K126" s="14"/>
    </row>
    <row r="127" spans="1:11" x14ac:dyDescent="0.2">
      <c r="A127" s="14"/>
      <c r="B127" s="85" t="s">
        <v>81</v>
      </c>
      <c r="C127" s="85"/>
      <c r="E127" s="85" t="s">
        <v>126</v>
      </c>
      <c r="F127" s="85"/>
      <c r="H127" s="85" t="s">
        <v>126</v>
      </c>
      <c r="I127" s="85"/>
      <c r="J127" s="14"/>
      <c r="K127" s="14"/>
    </row>
    <row r="128" spans="1:11" x14ac:dyDescent="0.2">
      <c r="A128" s="14"/>
      <c r="B128" s="62"/>
      <c r="E128" s="62"/>
      <c r="H128" s="62"/>
      <c r="I128" s="14"/>
      <c r="J128" s="14"/>
      <c r="K128" s="14"/>
    </row>
    <row r="129" spans="1:17" x14ac:dyDescent="0.2">
      <c r="A129" s="14"/>
      <c r="B129" s="62"/>
      <c r="E129" s="62"/>
      <c r="H129" s="62"/>
      <c r="I129" s="14"/>
      <c r="J129" s="14"/>
      <c r="K129" s="14"/>
    </row>
    <row r="130" spans="1:17" ht="11.25" customHeight="1" x14ac:dyDescent="0.2">
      <c r="A130" s="14"/>
      <c r="B130" s="7"/>
      <c r="E130" s="16"/>
      <c r="H130" s="16"/>
      <c r="I130" s="14"/>
      <c r="J130" s="14"/>
      <c r="K130" s="14"/>
    </row>
    <row r="131" spans="1:17" ht="29.25" customHeight="1" x14ac:dyDescent="0.2">
      <c r="A131" s="14"/>
      <c r="B131" s="90" t="s">
        <v>139</v>
      </c>
      <c r="C131" s="90"/>
      <c r="D131" s="78"/>
      <c r="E131" s="90" t="s">
        <v>139</v>
      </c>
      <c r="F131" s="90"/>
      <c r="H131" s="90" t="s">
        <v>162</v>
      </c>
      <c r="I131" s="90"/>
      <c r="J131" s="14"/>
      <c r="K131" s="14"/>
    </row>
    <row r="132" spans="1:17" ht="41.25" customHeight="1" x14ac:dyDescent="0.2">
      <c r="A132" s="14"/>
      <c r="B132" s="87" t="s">
        <v>150</v>
      </c>
      <c r="C132" s="87"/>
      <c r="E132" s="87" t="s">
        <v>151</v>
      </c>
      <c r="F132" s="87"/>
      <c r="H132" s="87" t="s">
        <v>163</v>
      </c>
      <c r="I132" s="87"/>
      <c r="J132" s="14"/>
      <c r="K132" s="14"/>
    </row>
    <row r="133" spans="1:17" x14ac:dyDescent="0.2">
      <c r="A133" s="14"/>
      <c r="B133" s="52"/>
      <c r="C133" s="65"/>
      <c r="D133" s="41"/>
      <c r="E133" s="61"/>
      <c r="F133" s="41"/>
      <c r="G133" s="41"/>
      <c r="H133" s="41"/>
      <c r="I133" s="14"/>
      <c r="J133" s="14"/>
      <c r="K133" s="14"/>
    </row>
    <row r="134" spans="1:17" x14ac:dyDescent="0.2">
      <c r="A134" s="14"/>
      <c r="B134" s="52"/>
      <c r="C134" s="65"/>
      <c r="D134" s="41"/>
      <c r="E134" s="61"/>
      <c r="F134" s="41"/>
      <c r="G134" s="41"/>
      <c r="H134" s="41"/>
      <c r="I134" s="14"/>
      <c r="J134" s="14"/>
      <c r="K134" s="14"/>
    </row>
    <row r="135" spans="1:17" x14ac:dyDescent="0.2">
      <c r="A135" s="14"/>
      <c r="B135" s="52"/>
      <c r="C135" s="65"/>
      <c r="D135" s="41"/>
      <c r="E135" s="61"/>
      <c r="F135" s="41"/>
      <c r="G135" s="41"/>
      <c r="H135" s="41"/>
      <c r="I135" s="14"/>
      <c r="J135" s="14"/>
      <c r="K135" s="14"/>
    </row>
    <row r="136" spans="1:17" x14ac:dyDescent="0.2">
      <c r="A136" s="14"/>
      <c r="B136" s="52"/>
      <c r="C136" s="65"/>
      <c r="D136" s="41"/>
      <c r="E136" s="61"/>
      <c r="F136" s="41"/>
      <c r="G136" s="41"/>
      <c r="H136" s="41"/>
      <c r="I136" s="14"/>
      <c r="J136" s="14"/>
      <c r="K136" s="14"/>
      <c r="P136" s="85"/>
      <c r="Q136" s="85"/>
    </row>
    <row r="137" spans="1:17" x14ac:dyDescent="0.2">
      <c r="A137" s="14"/>
      <c r="B137" s="85" t="s">
        <v>82</v>
      </c>
      <c r="C137" s="85"/>
      <c r="D137" s="12"/>
      <c r="E137" s="85" t="s">
        <v>82</v>
      </c>
      <c r="F137" s="85"/>
      <c r="G137" s="12"/>
      <c r="H137" s="85" t="s">
        <v>128</v>
      </c>
      <c r="I137" s="85"/>
      <c r="J137" s="14"/>
      <c r="K137" s="14"/>
      <c r="P137" s="73"/>
      <c r="Q137" s="14"/>
    </row>
    <row r="138" spans="1:17" x14ac:dyDescent="0.2">
      <c r="A138" s="14"/>
      <c r="B138" s="52"/>
      <c r="C138" s="63"/>
      <c r="D138" s="62"/>
      <c r="E138" s="74"/>
      <c r="F138" s="73"/>
      <c r="G138" s="62"/>
      <c r="H138" s="62"/>
      <c r="I138" s="14"/>
      <c r="J138" s="14"/>
      <c r="K138" s="14"/>
      <c r="P138" s="73"/>
      <c r="Q138" s="14"/>
    </row>
    <row r="139" spans="1:17" x14ac:dyDescent="0.2">
      <c r="B139" s="52"/>
      <c r="C139" s="63"/>
      <c r="D139" s="62"/>
      <c r="E139" s="74"/>
      <c r="F139" s="73"/>
      <c r="G139" s="62"/>
      <c r="H139" s="62"/>
      <c r="I139" s="14"/>
      <c r="J139" s="14"/>
      <c r="P139" s="16"/>
      <c r="Q139" s="14"/>
    </row>
    <row r="140" spans="1:17" x14ac:dyDescent="0.2">
      <c r="B140" s="52"/>
      <c r="C140" s="65"/>
      <c r="D140" s="14"/>
      <c r="E140" s="65"/>
      <c r="F140" s="14"/>
      <c r="G140" s="14"/>
      <c r="H140" s="14"/>
      <c r="I140" s="14"/>
      <c r="J140" s="14"/>
      <c r="P140" s="86"/>
      <c r="Q140" s="86"/>
    </row>
    <row r="141" spans="1:17" ht="28.5" customHeight="1" x14ac:dyDescent="0.2">
      <c r="B141" s="87" t="s">
        <v>149</v>
      </c>
      <c r="C141" s="87"/>
      <c r="D141" s="75"/>
      <c r="E141" s="87" t="s">
        <v>161</v>
      </c>
      <c r="F141" s="87"/>
      <c r="H141" s="87" t="s">
        <v>127</v>
      </c>
      <c r="I141" s="87"/>
      <c r="J141" s="14"/>
      <c r="P141" s="52"/>
      <c r="Q141" s="52"/>
    </row>
    <row r="142" spans="1:17" ht="23.25" customHeight="1" x14ac:dyDescent="0.2">
      <c r="B142" s="87" t="s">
        <v>160</v>
      </c>
      <c r="C142" s="87"/>
      <c r="D142" s="52"/>
      <c r="E142" s="87" t="s">
        <v>159</v>
      </c>
      <c r="F142" s="87"/>
      <c r="H142" s="87" t="s">
        <v>152</v>
      </c>
      <c r="I142" s="87"/>
      <c r="J142" s="14"/>
    </row>
    <row r="143" spans="1:17" x14ac:dyDescent="0.2">
      <c r="B143" s="52"/>
      <c r="C143" s="65"/>
      <c r="D143" s="41"/>
      <c r="E143" s="61"/>
      <c r="F143" s="41"/>
      <c r="G143" s="41"/>
      <c r="H143" s="41"/>
      <c r="I143" s="14"/>
      <c r="J143" s="14"/>
    </row>
    <row r="144" spans="1:17" x14ac:dyDescent="0.2">
      <c r="B144" s="52"/>
      <c r="C144" s="65"/>
      <c r="D144" s="41"/>
      <c r="E144" s="61"/>
      <c r="F144" s="41"/>
      <c r="G144" s="41"/>
      <c r="H144" s="41"/>
      <c r="I144" s="14"/>
      <c r="J144" s="14"/>
    </row>
    <row r="145" spans="2:10" x14ac:dyDescent="0.2">
      <c r="B145" s="52"/>
      <c r="C145" s="65"/>
      <c r="D145" s="41"/>
      <c r="E145" s="61"/>
      <c r="F145" s="41"/>
      <c r="G145" s="41"/>
      <c r="H145" s="41"/>
      <c r="I145" s="14"/>
      <c r="J145" s="14"/>
    </row>
    <row r="146" spans="2:10" x14ac:dyDescent="0.2">
      <c r="B146" s="52"/>
      <c r="C146" s="65"/>
      <c r="D146" s="41"/>
      <c r="E146" s="61"/>
      <c r="F146" s="41"/>
      <c r="G146" s="41"/>
      <c r="H146" s="41"/>
      <c r="I146" s="14"/>
      <c r="J146" s="14"/>
    </row>
    <row r="147" spans="2:10" x14ac:dyDescent="0.2">
      <c r="B147" s="52"/>
      <c r="C147" s="65"/>
      <c r="D147" s="41"/>
      <c r="E147" s="61"/>
      <c r="F147" s="41"/>
      <c r="G147" s="41"/>
      <c r="H147" s="41"/>
      <c r="I147" s="14"/>
      <c r="J147" s="14"/>
    </row>
    <row r="148" spans="2:10" x14ac:dyDescent="0.2">
      <c r="B148" s="52"/>
      <c r="C148" s="65"/>
      <c r="D148" s="41"/>
      <c r="E148" s="61"/>
      <c r="F148" s="41"/>
      <c r="G148" s="41"/>
      <c r="H148" s="41"/>
      <c r="I148" s="14"/>
      <c r="J148" s="14"/>
    </row>
    <row r="149" spans="2:10" s="78" customFormat="1" ht="15.75" x14ac:dyDescent="0.2">
      <c r="B149" s="79"/>
      <c r="C149" s="80"/>
      <c r="D149" s="79"/>
    </row>
    <row r="150" spans="2:10" s="78" customFormat="1" ht="15" customHeight="1" x14ac:dyDescent="0.2">
      <c r="B150" s="92" t="s">
        <v>140</v>
      </c>
      <c r="C150" s="92"/>
      <c r="D150" s="92"/>
      <c r="E150" s="92"/>
      <c r="F150" s="92"/>
      <c r="G150" s="92"/>
      <c r="H150" s="92"/>
      <c r="I150" s="92"/>
    </row>
    <row r="151" spans="2:10" s="78" customFormat="1" ht="12.75" customHeight="1" x14ac:dyDescent="0.2">
      <c r="B151" s="93" t="s">
        <v>142</v>
      </c>
      <c r="C151" s="93"/>
      <c r="D151" s="93"/>
      <c r="E151" s="93"/>
      <c r="F151" s="93"/>
      <c r="G151" s="93"/>
      <c r="H151" s="93"/>
      <c r="I151" s="93"/>
    </row>
    <row r="152" spans="2:10" s="78" customFormat="1" x14ac:dyDescent="0.2">
      <c r="B152" s="79"/>
      <c r="C152" s="81"/>
    </row>
  </sheetData>
  <mergeCells count="26">
    <mergeCell ref="B150:I150"/>
    <mergeCell ref="B151:I151"/>
    <mergeCell ref="E142:F142"/>
    <mergeCell ref="H142:I142"/>
    <mergeCell ref="B137:C137"/>
    <mergeCell ref="B141:C141"/>
    <mergeCell ref="B142:C142"/>
    <mergeCell ref="B127:C127"/>
    <mergeCell ref="H127:I127"/>
    <mergeCell ref="B131:C131"/>
    <mergeCell ref="H131:I131"/>
    <mergeCell ref="B132:C132"/>
    <mergeCell ref="H132:I132"/>
    <mergeCell ref="E132:F132"/>
    <mergeCell ref="D4:F4"/>
    <mergeCell ref="D3:F3"/>
    <mergeCell ref="D9:G9"/>
    <mergeCell ref="E127:F127"/>
    <mergeCell ref="E131:F131"/>
    <mergeCell ref="F16:G16"/>
    <mergeCell ref="P136:Q136"/>
    <mergeCell ref="P140:Q140"/>
    <mergeCell ref="E137:F137"/>
    <mergeCell ref="E141:F141"/>
    <mergeCell ref="H137:I137"/>
    <mergeCell ref="H141:I141"/>
  </mergeCells>
  <printOptions horizontalCentered="1" verticalCentered="1"/>
  <pageMargins left="0.23622047244094491" right="0.19685039370078741" top="0.23622047244094491" bottom="0.19685039370078741" header="0" footer="0"/>
  <pageSetup paperSize="9" scale="6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Presupuesto</vt:lpstr>
      <vt:lpstr>Presupuesto!AUTOF</vt:lpstr>
      <vt:lpstr>Presupuesto!Títulos_a_imprimir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Felix San Pedro</dc:creator>
  <cp:lastModifiedBy>Carmen Paola Padilla Lozano</cp:lastModifiedBy>
  <cp:lastPrinted>2015-02-04T15:21:20Z</cp:lastPrinted>
  <dcterms:created xsi:type="dcterms:W3CDTF">2013-11-06T15:51:21Z</dcterms:created>
  <dcterms:modified xsi:type="dcterms:W3CDTF">2023-05-31T16:34:16Z</dcterms:modified>
</cp:coreProperties>
</file>