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C:\Users\guillermo.ponce\Downloads\"/>
    </mc:Choice>
  </mc:AlternateContent>
  <xr:revisionPtr revIDLastSave="0" documentId="13_ncr:1_{5607DD92-4F0B-49A0-AEDA-B4B55F506B5F}" xr6:coauthVersionLast="47" xr6:coauthVersionMax="47" xr10:uidLastSave="{00000000-0000-0000-0000-000000000000}"/>
  <bookViews>
    <workbookView xWindow="-120" yWindow="-120" windowWidth="38640" windowHeight="21120" xr2:uid="{68491749-EDFE-40C0-859D-5B18C87E6B36}"/>
  </bookViews>
  <sheets>
    <sheet name="Formato Presupuesto" sheetId="1" r:id="rId1"/>
    <sheet name="LISTA" sheetId="3" state="hidden" r:id="rId2"/>
    <sheet name="Hoja1" sheetId="2" state="hidden" r:id="rId3"/>
  </sheets>
  <externalReferences>
    <externalReference r:id="rId4"/>
    <externalReference r:id="rId5"/>
  </externalReferences>
  <definedNames>
    <definedName name="_ARQ1" localSheetId="0">#REF!</definedName>
    <definedName name="_ARQ1">#REF!</definedName>
    <definedName name="_bod1">'[1]BIBLIOTECA GENERAL'!$A$1:$P$8</definedName>
    <definedName name="_ges1" localSheetId="0">#REF!</definedName>
    <definedName name="_ges1">#REF!</definedName>
    <definedName name="_sum1">'[1]BIBLIOTECA GENERAL'!$A$9:$B$180</definedName>
    <definedName name="ADM" localSheetId="0">#REF!</definedName>
    <definedName name="ADM">#REF!</definedName>
    <definedName name="año" localSheetId="0">#REF!</definedName>
    <definedName name="año">#REF!</definedName>
    <definedName name="_xlnm.Print_Area" localSheetId="0">'Formato Presupuesto'!$B$1:$H$189</definedName>
    <definedName name="ARQ" localSheetId="0">#REF!</definedName>
    <definedName name="ARQ">#REF!</definedName>
    <definedName name="AUTOF" localSheetId="0">'Formato Presupuesto'!$B$4:$F$16</definedName>
    <definedName name="AUTOF">#REF!</definedName>
    <definedName name="BOD">'[2]SALA DE COMPUTO'!$A$1:$P$8</definedName>
    <definedName name="BODEGA">'[2]SALA DE COMPUTO'!$A$1:$P$9</definedName>
    <definedName name="CEINV" localSheetId="0">#REF!</definedName>
    <definedName name="CEINV">#REF!</definedName>
    <definedName name="EGRARQ" localSheetId="0">#REF!</definedName>
    <definedName name="EGRARQ">#REF!</definedName>
    <definedName name="EGRESOS" localSheetId="0">#REF!</definedName>
    <definedName name="EGRESOS">#REF!</definedName>
    <definedName name="FERRET" localSheetId="0">#REF!</definedName>
    <definedName name="FERRET">#REF!</definedName>
    <definedName name="ges" localSheetId="0">#REF!</definedName>
    <definedName name="ges">#REF!</definedName>
    <definedName name="INGARQ" localSheetId="0">#REF!</definedName>
    <definedName name="INGARQ">#REF!</definedName>
    <definedName name="INGRESOS" localSheetId="0">#REF!</definedName>
    <definedName name="INGRESOS">#REF!</definedName>
    <definedName name="LIMP" localSheetId="0">#REF!</definedName>
    <definedName name="LIMP">#REF!</definedName>
    <definedName name="PERSADM1" localSheetId="0">#REF!</definedName>
    <definedName name="PERSADM1">#REF!</definedName>
    <definedName name="REMDOC" localSheetId="0">#REF!</definedName>
    <definedName name="REMDOC">#REF!</definedName>
    <definedName name="SERVICIOS_GENERALES">LISTA!$A$2:$A$14</definedName>
    <definedName name="SUM">'[2]SALA DE COMPUTO'!$A$9:$B$180</definedName>
    <definedName name="TITADM" localSheetId="0">#REF!</definedName>
    <definedName name="TITADM">#REF!</definedName>
    <definedName name="TITDOC" localSheetId="0">#REF!</definedName>
    <definedName name="TITDOC">#REF!</definedName>
    <definedName name="TITREMDOC" localSheetId="0">#REF!</definedName>
    <definedName name="TITREMDOC">#REF!</definedName>
    <definedName name="_xlnm.Print_Titles" localSheetId="0">'Formato Presupuesto'!$1:$40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 l="1"/>
  <c r="G76" i="1"/>
  <c r="G77" i="1"/>
  <c r="G78" i="1"/>
  <c r="G82" i="1"/>
  <c r="G83" i="1"/>
  <c r="G84" i="1"/>
  <c r="G85" i="1"/>
  <c r="G86" i="1"/>
  <c r="G87" i="1"/>
  <c r="G112" i="1"/>
  <c r="G113" i="1"/>
  <c r="G114" i="1"/>
  <c r="G115" i="1"/>
  <c r="G116" i="1"/>
  <c r="G117" i="1"/>
  <c r="G120" i="1"/>
  <c r="G121" i="1"/>
  <c r="G124" i="1"/>
  <c r="G125" i="1"/>
  <c r="G128" i="1"/>
  <c r="G129" i="1"/>
  <c r="G130" i="1"/>
  <c r="G131" i="1"/>
  <c r="G132" i="1"/>
  <c r="G133" i="1"/>
  <c r="G134" i="1"/>
  <c r="G135" i="1"/>
  <c r="G136" i="1"/>
  <c r="G137" i="1"/>
  <c r="G138" i="1"/>
  <c r="G139" i="1"/>
  <c r="G140" i="1"/>
  <c r="G141" i="1"/>
  <c r="G67" i="1"/>
  <c r="G68" i="1"/>
  <c r="G69" i="1"/>
  <c r="G70" i="1"/>
  <c r="G71" i="1"/>
  <c r="G72" i="1"/>
  <c r="G73" i="1"/>
  <c r="G74" i="1"/>
  <c r="F62" i="1"/>
  <c r="G145" i="1"/>
  <c r="G146" i="1"/>
  <c r="G147" i="1"/>
  <c r="G148" i="1"/>
  <c r="G149" i="1"/>
  <c r="G150" i="1"/>
  <c r="G97" i="1"/>
  <c r="G91" i="1"/>
  <c r="G92" i="1"/>
  <c r="G93" i="1"/>
  <c r="G94" i="1"/>
  <c r="G95" i="1"/>
  <c r="G96" i="1"/>
  <c r="G98" i="1"/>
  <c r="G99" i="1"/>
  <c r="G100" i="1"/>
  <c r="G101" i="1"/>
  <c r="G102" i="1"/>
  <c r="G103" i="1"/>
  <c r="G104" i="1"/>
  <c r="G105" i="1"/>
  <c r="G106" i="1"/>
  <c r="G107" i="1"/>
  <c r="G108" i="1"/>
  <c r="G109" i="1"/>
  <c r="G90" i="1"/>
  <c r="F58" i="1"/>
  <c r="H81" i="1" l="1"/>
  <c r="H123" i="1"/>
  <c r="H119" i="1"/>
  <c r="H127" i="1"/>
  <c r="H111" i="1"/>
  <c r="H144" i="1"/>
  <c r="H89" i="1"/>
  <c r="G66" i="1" l="1"/>
  <c r="F63" i="1"/>
  <c r="F61" i="1"/>
  <c r="F60" i="1"/>
  <c r="F59" i="1"/>
  <c r="G47" i="1"/>
  <c r="H47" i="1" s="1"/>
  <c r="G44" i="1"/>
  <c r="H43" i="1" s="1"/>
  <c r="F36" i="1"/>
  <c r="G36" i="1" s="1"/>
  <c r="F35" i="1"/>
  <c r="G35" i="1" s="1"/>
  <c r="F34" i="1"/>
  <c r="G34" i="1" s="1"/>
  <c r="G33" i="1"/>
  <c r="G31" i="1"/>
  <c r="G30" i="1"/>
  <c r="G29" i="1"/>
  <c r="D21" i="1"/>
  <c r="G57" i="1" l="1"/>
  <c r="H65" i="1"/>
  <c r="G157" i="1" s="1"/>
  <c r="H54" i="1"/>
  <c r="H28" i="1"/>
  <c r="H155" i="1" l="1"/>
  <c r="H162" i="1" s="1"/>
  <c r="H50" i="1" s="1"/>
  <c r="H1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tc={36F57052-A1CE-403E-A3D9-B521B6D3BE4C}</author>
    <author>tc={ACEC7BCA-B264-4131-932E-C46640F93666}</author>
    <author>tc={EB09A55F-D567-4374-A9B7-817D7F5C9B67}</author>
    <author>tc={8E2DAB8B-EDB1-472B-AA47-71D060FF960E}</author>
    <author>tc={33240C05-CB53-4CB1-83C3-C6EC77D648E5}</author>
    <author>tc={AE75299D-C6E1-4F85-AF83-50598E1C0011}</author>
    <author>tc={53CFBE05-9C21-4D3A-9238-292BA87EDC2C}</author>
    <author>tc={489B4AA6-BFDE-4945-9538-410CDDE918D6}</author>
    <author>tc={990F340B-E2A8-448A-B418-937053A2AEB3}</author>
  </authors>
  <commentList>
    <comment ref="B56" authorId="0" shapeId="0" xr:uid="{36F57052-A1CE-403E-A3D9-B521B6D3BE4C}">
      <text>
        <t>[Threaded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t>
      </text>
    </comment>
    <comment ref="B65" authorId="1" shapeId="0" xr:uid="{ACEC7BCA-B264-4131-932E-C46640F93666}">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89" authorId="2" shapeId="0" xr:uid="{EB09A55F-D567-4374-A9B7-817D7F5C9B67}">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94" authorId="3" shapeId="0" xr:uid="{8E2DAB8B-EDB1-472B-AA47-71D060FF960E}">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143" authorId="4" shapeId="0" xr:uid="{33240C05-CB53-4CB1-83C3-C6EC77D648E5}">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144" authorId="5" shapeId="0" xr:uid="{AE75299D-C6E1-4F85-AF83-50598E1C0011}">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151" authorId="6" shapeId="0" xr:uid="{53CFBE05-9C21-4D3A-9238-292BA87EDC2C}">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155" authorId="7" shapeId="0" xr:uid="{489B4AA6-BFDE-4945-9538-410CDDE918D6}">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 ref="B159" authorId="8" shapeId="0" xr:uid="{990F340B-E2A8-448A-B418-937053A2AEB3}">
      <text>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text>
    </comment>
  </commentList>
</comments>
</file>

<file path=xl/sharedStrings.xml><?xml version="1.0" encoding="utf-8"?>
<sst xmlns="http://schemas.openxmlformats.org/spreadsheetml/2006/main" count="300" uniqueCount="170">
  <si>
    <t>UNIVERSIDAD CATÓLICA DE SANTIAGO DE GUAYAQUIL</t>
  </si>
  <si>
    <t>PRESUPUESTO DE PROYECTO DE INVESTIGACIÓN</t>
  </si>
  <si>
    <t xml:space="preserve">Código Presupuestario #         </t>
  </si>
  <si>
    <t xml:space="preserve">Código Interno #   </t>
  </si>
  <si>
    <t>SubUnidad:</t>
  </si>
  <si>
    <t>SISTEMA DE INVESTIGACION Y DESARROLLO - SINDE</t>
  </si>
  <si>
    <t>Instituto:</t>
  </si>
  <si>
    <t>Facultad :</t>
  </si>
  <si>
    <t>Proyecto de Investigación:</t>
  </si>
  <si>
    <t xml:space="preserve">FECHA DE INICIO :   </t>
  </si>
  <si>
    <t>MES 1</t>
  </si>
  <si>
    <t xml:space="preserve">FECHA DE TERMINO :  </t>
  </si>
  <si>
    <t>MES 12</t>
  </si>
  <si>
    <t xml:space="preserve">NUMERO DE ALUMNOS: </t>
  </si>
  <si>
    <t>FORMA DE PAGO</t>
  </si>
  <si>
    <t>Anticipado ò Unico</t>
  </si>
  <si>
    <t>1er. Pago</t>
  </si>
  <si>
    <t xml:space="preserve">2do. Pago </t>
  </si>
  <si>
    <t xml:space="preserve">3er. Pago </t>
  </si>
  <si>
    <t xml:space="preserve">INGRESOS </t>
  </si>
  <si>
    <t>INGRESO DEL EVENTO</t>
  </si>
  <si>
    <t>% BECA</t>
  </si>
  <si>
    <t># Estudiantes</t>
  </si>
  <si>
    <t>Valor x Alumno</t>
  </si>
  <si>
    <t>Total</t>
  </si>
  <si>
    <t xml:space="preserve">Matrícula </t>
  </si>
  <si>
    <t>Pensión</t>
  </si>
  <si>
    <t>Inscripción</t>
  </si>
  <si>
    <t>Cuotas</t>
  </si>
  <si>
    <t>Tasas</t>
  </si>
  <si>
    <t>1624. Becas</t>
  </si>
  <si>
    <t>OTROS INGRESOS</t>
  </si>
  <si>
    <t>Prestación de Servicios</t>
  </si>
  <si>
    <t>(detallar)</t>
  </si>
  <si>
    <t>12% IVA</t>
  </si>
  <si>
    <t>Proyectos</t>
  </si>
  <si>
    <t>INGRESO POR DONACION</t>
  </si>
  <si>
    <t xml:space="preserve">(Nombre de la Empresa que va a donar) </t>
  </si>
  <si>
    <t xml:space="preserve">TOTAL INGRESOS NETOS </t>
  </si>
  <si>
    <t xml:space="preserve">EGRESOS </t>
  </si>
  <si>
    <t>6.2.61.001.</t>
  </si>
  <si>
    <t xml:space="preserve">REMUNERACIONES </t>
  </si>
  <si>
    <t>PERSONAL DOCENTE</t>
  </si>
  <si>
    <t>CARGOS</t>
  </si>
  <si>
    <t>NOMBRES COMPLETOS</t>
  </si>
  <si>
    <t># Meses</t>
  </si>
  <si>
    <t>Valor Mensual</t>
  </si>
  <si>
    <t>Valor Total</t>
  </si>
  <si>
    <t>Director - Docente Investigador</t>
  </si>
  <si>
    <t>6.2.62.002.</t>
  </si>
  <si>
    <t xml:space="preserve">SERVICIOS GENERALES </t>
  </si>
  <si>
    <t>DETALLE</t>
  </si>
  <si>
    <t>6.2.62.003.</t>
  </si>
  <si>
    <t xml:space="preserve">VIATICOS Y SUBSISTENCIAS </t>
  </si>
  <si>
    <t xml:space="preserve"># </t>
  </si>
  <si>
    <t>Hospedaje</t>
  </si>
  <si>
    <t>6.2.62.004.</t>
  </si>
  <si>
    <t>MANTENIMIENTOS, REPARACIONES Y MANTENIMIENTOS</t>
  </si>
  <si>
    <t>6.2.62.005.</t>
  </si>
  <si>
    <t>ARRENDAMIENTOS DE BIENES</t>
  </si>
  <si>
    <t>6.2.62.006.</t>
  </si>
  <si>
    <t>CONTRATACIONES DE ESTUDIOS E INVESTIGACIONES</t>
  </si>
  <si>
    <t>6.2.62.007.</t>
  </si>
  <si>
    <t xml:space="preserve">GASTOS EN INFORMATICA </t>
  </si>
  <si>
    <t>6.2.63.008.</t>
  </si>
  <si>
    <t xml:space="preserve">SUMINISTROS Y MATERIALES </t>
  </si>
  <si>
    <t>1.2.01.</t>
  </si>
  <si>
    <t xml:space="preserve">ACTIVOS FIJOS </t>
  </si>
  <si>
    <t>6.2.91.</t>
  </si>
  <si>
    <t xml:space="preserve">GASTOS NO OPERACIONALES </t>
  </si>
  <si>
    <t>Impuestos y Tasas</t>
  </si>
  <si>
    <t>Impuesto al Valor Agregado 15%</t>
  </si>
  <si>
    <t>Seguros</t>
  </si>
  <si>
    <t>Comisiones Bancarias</t>
  </si>
  <si>
    <t>Otros Gastos Financieros</t>
  </si>
  <si>
    <t xml:space="preserve">TOTAL EGRESOS </t>
  </si>
  <si>
    <t>SUPERAVIT O DEFICIT</t>
  </si>
  <si>
    <t>ELABORADO</t>
  </si>
  <si>
    <t>REVISADO</t>
  </si>
  <si>
    <t>XXXXXXXXXXXX</t>
  </si>
  <si>
    <t>XXXXXXXXXXXXX</t>
  </si>
  <si>
    <t>Ing. Guillermo Ponce Vasquez, MSc.</t>
  </si>
  <si>
    <t>Director/a Proyecto Investigación</t>
  </si>
  <si>
    <t>Director/a del Instituto de Investigación</t>
  </si>
  <si>
    <t>Director SINDE</t>
  </si>
  <si>
    <t>VISTO BUENO</t>
  </si>
  <si>
    <t>AUTORIZADO</t>
  </si>
  <si>
    <t>Ing. Nancy Wong Laborde, Ph.D.</t>
  </si>
  <si>
    <t>Dr. Gustavo Ramirez Amat, Mgs.</t>
  </si>
  <si>
    <t>Ing. Walter Mera Ortíz, Ph.D.</t>
  </si>
  <si>
    <t>Vicerrectora de Investigación y Posgrado</t>
  </si>
  <si>
    <t>Vicerrector Administrativo</t>
  </si>
  <si>
    <t>Rector</t>
  </si>
  <si>
    <t xml:space="preserve">SERVICIOS_GENERALES </t>
  </si>
  <si>
    <t>Fletes y Maniobras</t>
  </si>
  <si>
    <t>Pasajes al Interior</t>
  </si>
  <si>
    <t xml:space="preserve">Edificios, locales y residencias </t>
  </si>
  <si>
    <t>Asesoría e investigación especializada</t>
  </si>
  <si>
    <t>Licencia de Paquetes Informativos</t>
  </si>
  <si>
    <t>Alimentos y Bebidas</t>
  </si>
  <si>
    <t>Muebles de Oficina</t>
  </si>
  <si>
    <t>Impresión y Reproducción</t>
  </si>
  <si>
    <t>Pasajes al Exterior</t>
  </si>
  <si>
    <t>Mobiliarios -Muebles de oficina</t>
  </si>
  <si>
    <t>Servicio de laboratorios</t>
  </si>
  <si>
    <t>Arrendamientos de Equipos Informaticos</t>
  </si>
  <si>
    <t>Combustibles y Lubricantes</t>
  </si>
  <si>
    <t xml:space="preserve">Muebles de uso educacional </t>
  </si>
  <si>
    <t>Espectaculos Culturales y Sociales</t>
  </si>
  <si>
    <t>Viáticos y Subsistencia en el Interior</t>
  </si>
  <si>
    <t xml:space="preserve">Maquinarias y Equipos </t>
  </si>
  <si>
    <t xml:space="preserve">Materiales de Oficina </t>
  </si>
  <si>
    <t>Mobiliario médico</t>
  </si>
  <si>
    <t xml:space="preserve">Difusión, Información y publicidad </t>
  </si>
  <si>
    <t>Viáticos y Subsistencia en el Exterior</t>
  </si>
  <si>
    <t>Vehículos</t>
  </si>
  <si>
    <t>Materiales de Aseo y Seguridad</t>
  </si>
  <si>
    <t>Equipo para Oficina</t>
  </si>
  <si>
    <t>Servicio de Aseo</t>
  </si>
  <si>
    <t>Mudanzas e Instlaciones</t>
  </si>
  <si>
    <t>Herramientas</t>
  </si>
  <si>
    <t>Medicinas y Productos farmacéuticos</t>
  </si>
  <si>
    <t>Equipo Educacional</t>
  </si>
  <si>
    <t xml:space="preserve">Servicio de traduccion </t>
  </si>
  <si>
    <t>Desalojos y Fletes</t>
  </si>
  <si>
    <t>Otros Arrendamientos</t>
  </si>
  <si>
    <t>Materiales de Construción</t>
  </si>
  <si>
    <t xml:space="preserve">Equipo para procesamiento de datos </t>
  </si>
  <si>
    <t>Servicio de Internet</t>
  </si>
  <si>
    <t>Sistema Telefonico</t>
  </si>
  <si>
    <t>Materiales Didacticos</t>
  </si>
  <si>
    <t xml:space="preserve">Equipo de Telecomunicación </t>
  </si>
  <si>
    <t>Gastos Publicaciones</t>
  </si>
  <si>
    <t>Sistema de Contra Incendio</t>
  </si>
  <si>
    <t>Repuestos y Accesorios</t>
  </si>
  <si>
    <t xml:space="preserve">Equipo Médico </t>
  </si>
  <si>
    <t>Servicio de Desaduanización</t>
  </si>
  <si>
    <t>Red Electrica</t>
  </si>
  <si>
    <t>Materiales de Computación</t>
  </si>
  <si>
    <t>Herramientas Mayores y Accesorios</t>
  </si>
  <si>
    <t>Gastos de Importacion</t>
  </si>
  <si>
    <t>Red de Datos</t>
  </si>
  <si>
    <t>Alimentos para Animales</t>
  </si>
  <si>
    <t>Eventos Culturales y Academicos</t>
  </si>
  <si>
    <t xml:space="preserve">Pintura </t>
  </si>
  <si>
    <t>Plantas y Semillas</t>
  </si>
  <si>
    <t xml:space="preserve">Servicio de Digitalizacion de Documentos </t>
  </si>
  <si>
    <t>Carpinteria, Metales, Vidiro y Soldadura</t>
  </si>
  <si>
    <t>Material de Enfermeria</t>
  </si>
  <si>
    <t>Gastos Publicaciones Indexadas</t>
  </si>
  <si>
    <t>Griferia y Fontaneria</t>
  </si>
  <si>
    <t xml:space="preserve">Materiales Electricos </t>
  </si>
  <si>
    <t>Fumigación y Desratización</t>
  </si>
  <si>
    <t>Materiales e Implementos Deportivos</t>
  </si>
  <si>
    <t>Herraje y Cerraduras</t>
  </si>
  <si>
    <t>Otros bienes no especificados</t>
  </si>
  <si>
    <t>Sistema de Climatización</t>
  </si>
  <si>
    <t>Mamposteria</t>
  </si>
  <si>
    <t>Areas Verdes</t>
  </si>
  <si>
    <t>Cortina, tapices y Peliculas Antisolares</t>
  </si>
  <si>
    <t>Otras Instalaciones, mantenimientos</t>
  </si>
  <si>
    <t>Investigador Adjunto</t>
  </si>
  <si>
    <t>Investigador Adjunto I</t>
  </si>
  <si>
    <t>Investigador Adjunto II</t>
  </si>
  <si>
    <t>Investigador Adjunto III</t>
  </si>
  <si>
    <t>Asistente de Investigación</t>
  </si>
  <si>
    <t>Asistente de Investigación I</t>
  </si>
  <si>
    <t>Asistente de Investigación II</t>
  </si>
  <si>
    <t>Asistente de Investigación III</t>
  </si>
  <si>
    <t>Asesor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</si>
</sst>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00_);_(* \(#,##0.00\);_(* &quot;-&quot;??_);_(@_)"/>
    <numFmt numFmtId="166" formatCode="_(* #,##0_);_(* \(#,##0\);_(* &quot;-&quot;_);_(@_)"/>
    <numFmt numFmtId="167" formatCode="_ &quot;$&quot;\ * #,##0.00_ ;_ &quot;$&quot;\ * \-#,##0.00_ ;_ &quot;$&quot;\ * &quot;-&quot;??_ ;_ @_ "/>
  </numFmts>
  <fonts count="10">
    <font>
      <sz val="10"/>
      <name val="Arial"/>
    </font>
    <font>
      <sz val="10"/>
      <name val="Arial"/>
      <family val="2"/>
    </font>
    <font>
      <b/>
      <sz val="10"/>
      <name val="Arial"/>
      <family val="2"/>
    </font>
    <font>
      <b/>
      <sz val="10"/>
      <color rgb="FF000000"/>
      <name val="Arial"/>
      <family val="2"/>
    </font>
    <font>
      <b/>
      <u/>
      <sz val="10"/>
      <name val="Arial"/>
      <family val="2"/>
    </font>
    <font>
      <b/>
      <sz val="10"/>
      <color theme="1"/>
      <name val="Arial"/>
      <family val="2"/>
    </font>
    <font>
      <b/>
      <sz val="10"/>
      <color indexed="10"/>
      <name val="Arial"/>
      <family val="2"/>
    </font>
    <font>
      <sz val="10"/>
      <color theme="1"/>
      <name val="Arial"/>
      <family val="2"/>
    </font>
    <font>
      <b/>
      <sz val="11"/>
      <color rgb="FF000000"/>
      <name val="Roboto"/>
    </font>
    <font>
      <b/>
      <sz val="9"/>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7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Protection="1">
      <protection locked="0"/>
    </xf>
    <xf numFmtId="166" fontId="1" fillId="0" borderId="0" xfId="2" applyNumberFormat="1" applyFont="1" applyFill="1" applyBorder="1" applyProtection="1">
      <protection locked="0"/>
    </xf>
    <xf numFmtId="165" fontId="2" fillId="0" borderId="0" xfId="0" applyNumberFormat="1" applyFont="1" applyProtection="1">
      <protection locked="0"/>
    </xf>
    <xf numFmtId="164" fontId="2" fillId="0" borderId="0" xfId="0" applyNumberFormat="1" applyFont="1" applyProtection="1">
      <protection locked="0"/>
    </xf>
    <xf numFmtId="165" fontId="1" fillId="0" borderId="0" xfId="3" applyNumberFormat="1" applyFont="1" applyFill="1" applyAlignment="1" applyProtection="1">
      <alignment horizontal="center"/>
      <protection locked="0"/>
    </xf>
    <xf numFmtId="0" fontId="4" fillId="0" borderId="0" xfId="0" applyFont="1" applyAlignment="1" applyProtection="1">
      <alignment vertical="center" wrapText="1"/>
      <protection locked="0"/>
    </xf>
    <xf numFmtId="0" fontId="4" fillId="0" borderId="0" xfId="0" applyFont="1" applyProtection="1">
      <protection locked="0"/>
    </xf>
    <xf numFmtId="0" fontId="2" fillId="0" borderId="0" xfId="0" applyFont="1" applyAlignment="1" applyProtection="1">
      <alignment horizontal="center"/>
      <protection locked="0"/>
    </xf>
    <xf numFmtId="166" fontId="1" fillId="0" borderId="0" xfId="0" applyNumberFormat="1" applyFont="1" applyProtection="1">
      <protection locked="0"/>
    </xf>
    <xf numFmtId="43" fontId="2" fillId="0" borderId="0" xfId="1" applyFont="1" applyFill="1" applyProtection="1">
      <protection locked="0"/>
    </xf>
    <xf numFmtId="9" fontId="1" fillId="0" borderId="0" xfId="0" applyNumberFormat="1" applyFont="1" applyProtection="1">
      <protection locked="0"/>
    </xf>
    <xf numFmtId="165" fontId="1" fillId="0" borderId="0" xfId="3" applyNumberFormat="1" applyFont="1" applyFill="1" applyProtection="1">
      <protection locked="0"/>
    </xf>
    <xf numFmtId="165" fontId="2" fillId="0" borderId="0" xfId="0" applyNumberFormat="1" applyFont="1" applyAlignment="1" applyProtection="1">
      <alignment horizontal="right"/>
      <protection locked="0"/>
    </xf>
    <xf numFmtId="166" fontId="1" fillId="0" borderId="0" xfId="2" applyNumberFormat="1" applyFont="1" applyFill="1" applyProtection="1">
      <protection locked="0"/>
    </xf>
    <xf numFmtId="165" fontId="2" fillId="0" borderId="0" xfId="3" applyNumberFormat="1" applyFont="1" applyFill="1" applyProtection="1">
      <protection locked="0"/>
    </xf>
    <xf numFmtId="166" fontId="1" fillId="0" borderId="0" xfId="2" applyNumberFormat="1" applyFont="1" applyFill="1" applyAlignment="1" applyProtection="1">
      <alignment horizontal="center"/>
      <protection locked="0"/>
    </xf>
    <xf numFmtId="2" fontId="1" fillId="0" borderId="0" xfId="0" applyNumberFormat="1" applyFont="1" applyProtection="1">
      <protection locked="0"/>
    </xf>
    <xf numFmtId="2" fontId="1" fillId="0" borderId="0" xfId="0" applyNumberFormat="1" applyFont="1" applyAlignment="1" applyProtection="1">
      <alignment horizontal="center"/>
      <protection locked="0"/>
    </xf>
    <xf numFmtId="165" fontId="2" fillId="0" borderId="1" xfId="3" applyNumberFormat="1" applyFont="1" applyFill="1" applyBorder="1" applyAlignment="1" applyProtection="1">
      <alignment horizontal="right"/>
      <protection locked="0"/>
    </xf>
    <xf numFmtId="165" fontId="2" fillId="0" borderId="0" xfId="3" applyNumberFormat="1" applyFont="1" applyFill="1" applyBorder="1" applyProtection="1">
      <protection locked="0"/>
    </xf>
    <xf numFmtId="0" fontId="1"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6" fillId="0" borderId="0" xfId="0" applyFont="1" applyProtection="1">
      <protection locked="0"/>
    </xf>
    <xf numFmtId="0" fontId="1" fillId="0" borderId="0" xfId="0" applyFont="1" applyAlignment="1" applyProtection="1">
      <alignment horizontal="right"/>
      <protection locked="0"/>
    </xf>
    <xf numFmtId="0" fontId="2" fillId="0" borderId="0" xfId="0" applyFont="1" applyAlignment="1" applyProtection="1">
      <alignment horizontal="right"/>
      <protection locked="0"/>
    </xf>
    <xf numFmtId="167" fontId="2" fillId="0" borderId="0" xfId="0" applyNumberFormat="1" applyFont="1" applyAlignment="1" applyProtection="1">
      <alignment horizontal="right"/>
      <protection locked="0"/>
    </xf>
    <xf numFmtId="167" fontId="1" fillId="0" borderId="0" xfId="0" applyNumberFormat="1" applyFont="1" applyAlignment="1" applyProtection="1">
      <alignment horizontal="right"/>
      <protection locked="0"/>
    </xf>
    <xf numFmtId="167" fontId="7" fillId="0" borderId="0" xfId="0" applyNumberFormat="1" applyFont="1" applyAlignment="1" applyProtection="1">
      <alignment horizontal="right"/>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165" fontId="2" fillId="0" borderId="0" xfId="0" applyNumberFormat="1" applyFont="1" applyAlignment="1" applyProtection="1">
      <alignment vertical="center"/>
      <protection locked="0"/>
    </xf>
    <xf numFmtId="167" fontId="1" fillId="0" borderId="0" xfId="0" applyNumberFormat="1" applyFont="1" applyAlignment="1" applyProtection="1">
      <alignment horizontal="right" vertical="center"/>
      <protection locked="0"/>
    </xf>
    <xf numFmtId="0" fontId="0" fillId="0" borderId="0" xfId="0" applyAlignment="1" applyProtection="1">
      <alignment vertical="center"/>
      <protection locked="0"/>
    </xf>
    <xf numFmtId="0" fontId="1" fillId="0" borderId="0" xfId="0" applyFont="1" applyAlignment="1" applyProtection="1">
      <alignment horizontal="left"/>
      <protection locked="0"/>
    </xf>
    <xf numFmtId="165" fontId="1" fillId="0" borderId="0" xfId="3" applyNumberFormat="1" applyFont="1" applyFill="1" applyAlignment="1" applyProtection="1">
      <alignment horizontal="left"/>
      <protection locked="0"/>
    </xf>
    <xf numFmtId="0" fontId="2" fillId="0" borderId="0" xfId="0" applyFont="1" applyAlignment="1" applyProtection="1">
      <alignment horizontal="left"/>
      <protection locked="0"/>
    </xf>
    <xf numFmtId="167" fontId="0" fillId="0" borderId="0" xfId="0" applyNumberFormat="1" applyProtection="1">
      <protection locked="0"/>
    </xf>
    <xf numFmtId="9" fontId="0" fillId="0" borderId="0" xfId="0" applyNumberFormat="1" applyProtection="1">
      <protection locked="0"/>
    </xf>
    <xf numFmtId="165" fontId="2" fillId="0" borderId="0" xfId="3" applyNumberFormat="1" applyFont="1" applyFill="1" applyBorder="1" applyAlignment="1" applyProtection="1">
      <alignment horizontal="center"/>
      <protection locked="0"/>
    </xf>
    <xf numFmtId="165" fontId="1" fillId="0" borderId="0" xfId="3" applyNumberFormat="1" applyFont="1" applyFill="1" applyBorder="1" applyProtection="1">
      <protection locked="0"/>
    </xf>
    <xf numFmtId="0" fontId="1" fillId="0" borderId="0" xfId="3" applyNumberFormat="1" applyFont="1" applyFill="1" applyProtection="1">
      <protection locked="0"/>
    </xf>
    <xf numFmtId="165" fontId="2" fillId="0" borderId="2" xfId="3" applyNumberFormat="1"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1" fillId="0" borderId="0" xfId="0" applyFont="1"/>
    <xf numFmtId="0" fontId="8" fillId="0" borderId="0" xfId="0" applyFont="1"/>
    <xf numFmtId="165" fontId="2" fillId="0" borderId="0" xfId="3" applyNumberFormat="1"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167" fontId="1" fillId="0" borderId="0" xfId="0" applyNumberFormat="1" applyFont="1" applyAlignment="1">
      <alignment horizontal="right"/>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2" fillId="0" borderId="0" xfId="0" applyFont="1" applyAlignment="1" applyProtection="1">
      <alignment horizontal="center"/>
      <protection locked="0"/>
    </xf>
    <xf numFmtId="0" fontId="2" fillId="0" borderId="0" xfId="0" applyFont="1" applyAlignment="1">
      <alignment horizontal="center"/>
    </xf>
    <xf numFmtId="0" fontId="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3" fillId="0" borderId="0" xfId="0" applyFont="1" applyAlignment="1" applyProtection="1">
      <alignment horizontal="center" vertical="center" wrapText="1"/>
      <protection locked="0"/>
    </xf>
    <xf numFmtId="49" fontId="2" fillId="0" borderId="0" xfId="0" applyNumberFormat="1" applyFont="1" applyAlignment="1" applyProtection="1">
      <alignment horizontal="center"/>
      <protection locked="0"/>
    </xf>
  </cellXfs>
  <cellStyles count="4">
    <cellStyle name="Millares" xfId="1" builtinId="3"/>
    <cellStyle name="Millares [0]_Proyección UCSG 2002 Adquisiciones" xfId="2" xr:uid="{63C51AF8-F477-4D9E-B06E-632B020610D8}"/>
    <cellStyle name="Millares_Proyección UCSG 2002 Adquisiciones" xfId="3" xr:uid="{99364BEB-8B22-4CAF-8648-A79B24E4295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582083</xdr:colOff>
      <xdr:row>0</xdr:row>
      <xdr:rowOff>105834</xdr:rowOff>
    </xdr:from>
    <xdr:to>
      <xdr:col>7</xdr:col>
      <xdr:colOff>1077583</xdr:colOff>
      <xdr:row>3</xdr:row>
      <xdr:rowOff>47381</xdr:rowOff>
    </xdr:to>
    <xdr:pic>
      <xdr:nvPicPr>
        <xdr:cNvPr id="2" name="Imagen 1">
          <a:extLst>
            <a:ext uri="{FF2B5EF4-FFF2-40B4-BE49-F238E27FC236}">
              <a16:creationId xmlns:a16="http://schemas.microsoft.com/office/drawing/2014/main" id="{BF598284-B1D2-437A-896C-6A26BE05847C}"/>
            </a:ext>
          </a:extLst>
        </xdr:cNvPr>
        <xdr:cNvPicPr>
          <a:picLocks noChangeAspect="1"/>
        </xdr:cNvPicPr>
      </xdr:nvPicPr>
      <xdr:blipFill>
        <a:blip xmlns:r="http://schemas.openxmlformats.org/officeDocument/2006/relationships" r:embed="rId1"/>
        <a:stretch>
          <a:fillRect/>
        </a:stretch>
      </xdr:blipFill>
      <xdr:spPr>
        <a:xfrm>
          <a:off x="8030633" y="105834"/>
          <a:ext cx="1524201" cy="846422"/>
        </a:xfrm>
        <a:prstGeom prst="rect">
          <a:avLst/>
        </a:prstGeom>
      </xdr:spPr>
    </xdr:pic>
    <xdr:clientData/>
  </xdr:twoCellAnchor>
  <xdr:twoCellAnchor editAs="oneCell">
    <xdr:from>
      <xdr:col>1</xdr:col>
      <xdr:colOff>148168</xdr:colOff>
      <xdr:row>0</xdr:row>
      <xdr:rowOff>0</xdr:rowOff>
    </xdr:from>
    <xdr:to>
      <xdr:col>1</xdr:col>
      <xdr:colOff>1927645</xdr:colOff>
      <xdr:row>3</xdr:row>
      <xdr:rowOff>42334</xdr:rowOff>
    </xdr:to>
    <xdr:pic>
      <xdr:nvPicPr>
        <xdr:cNvPr id="3" name="Imagen 2">
          <a:extLst>
            <a:ext uri="{FF2B5EF4-FFF2-40B4-BE49-F238E27FC236}">
              <a16:creationId xmlns:a16="http://schemas.microsoft.com/office/drawing/2014/main" id="{A3A061AC-71AB-4D20-8A10-7152DFCA8750}"/>
            </a:ext>
          </a:extLst>
        </xdr:cNvPr>
        <xdr:cNvPicPr>
          <a:picLocks noChangeAspect="1"/>
        </xdr:cNvPicPr>
      </xdr:nvPicPr>
      <xdr:blipFill rotWithShape="1">
        <a:blip xmlns:r="http://schemas.openxmlformats.org/officeDocument/2006/relationships" r:embed="rId2"/>
        <a:srcRect t="12309"/>
        <a:stretch/>
      </xdr:blipFill>
      <xdr:spPr>
        <a:xfrm>
          <a:off x="148168" y="0"/>
          <a:ext cx="1779477" cy="9472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yes\presupuesto2\Roberto\cuadro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fsanpedro\Escritorio\Documents%20and%20Settings\ipur\Escritorio\Nueva%20carpeta\PROVEEDURIAODR-GRUPO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LIOTECA GENERAL"/>
      <sheetName val="CEYS"/>
      <sheetName val="CIE"/>
      <sheetName val="SALA DE COMPUTO"/>
      <sheetName val="LABORATORIO DE PSICOLOGIA"/>
      <sheetName val="TESORERIA"/>
      <sheetName val="MEDICINA"/>
      <sheetName val="EDUC. MEDICA CONTINUA"/>
      <sheetName val="VICERECTORADO ACADEMICO"/>
      <sheetName val="IDIOMAS EXTRANJEROS"/>
      <sheetName val="Planeamiento Universitario"/>
      <sheetName val="ECONOMIA AGRICOLA"/>
      <sheetName val="ELECTRICIDAD Y TELECOMUNIC."/>
      <sheetName val="MARKETING"/>
      <sheetName val="MAE"/>
      <sheetName val="COMISION EVALUACION INTERNA"/>
      <sheetName val="SISTEMA DE POSTGRADO"/>
      <sheetName val="Hoja1"/>
      <sheetName val="Hoja2"/>
      <sheetName val="Hoja3"/>
      <sheetName val="FAC INGENIE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LIOTECA GENERAL"/>
      <sheetName val="CEYS"/>
      <sheetName val="CIE"/>
      <sheetName val="SALA DE COMPUTO"/>
      <sheetName val="LABORATORIO DE PSICOLOGIA"/>
      <sheetName val="Hoja1"/>
      <sheetName val="Hoja2"/>
      <sheetName val="Hoja3"/>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Edgar Antonio Rodriguez Peñafiel" id="{C260AF64-834C-474A-A8A9-780A29A55170}" userId="S::edgar.rodriguez@cu.ucsg.edu.ec::1765181e-70c2-40fa-8b3c-02e9f08a266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6" dT="2026-02-04T20:30:54.48" personId="{C260AF64-834C-474A-A8A9-780A29A55170}" id="{36F57052-A1CE-403E-A3D9-B521B6D3BE4C}">
    <text>Cada celda de este rango está configurada con validación de datos. El usuario debe seleccionar obligatoriamente la partida presupuestaria correspondiente desde la lista desplegable definida, sin posibilidad de ingresar valores distintos.</text>
  </threadedComment>
  <threadedComment ref="B65" dT="2025-09-01T15:53:16.84" personId="{C260AF64-834C-474A-A8A9-780A29A55170}" id="{ACEC7BCA-B264-4131-932E-C46640F93666}">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89" dT="2025-09-01T15:53:28.87" personId="{C260AF64-834C-474A-A8A9-780A29A55170}" id="{EB09A55F-D567-4374-A9B7-817D7F5C9B67}">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94" dT="2025-09-01T15:53:23.68" personId="{C260AF64-834C-474A-A8A9-780A29A55170}" id="{8E2DAB8B-EDB1-472B-AA47-71D060FF960E}">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43" dT="2025-09-01T15:53:37.88" personId="{C260AF64-834C-474A-A8A9-780A29A55170}" id="{33240C05-CB53-4CB1-83C3-C6EC77D648E5}">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44" dT="2025-09-01T15:54:01.53" personId="{C260AF64-834C-474A-A8A9-780A29A55170}" id="{AE75299D-C6E1-4F85-AF83-50598E1C0011}">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1" dT="2025-09-01T15:53:43.73" personId="{C260AF64-834C-474A-A8A9-780A29A55170}" id="{53CFBE05-9C21-4D3A-9238-292BA87EDC2C}">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5" dT="2025-09-01T15:53:48.93" personId="{C260AF64-834C-474A-A8A9-780A29A55170}" id="{489B4AA6-BFDE-4945-9538-410CDDE918D6}">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9" dT="2025-09-01T15:53:55.98" personId="{C260AF64-834C-474A-A8A9-780A29A55170}" id="{990F340B-E2A8-448A-B418-937053A2AEB3}">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B6E6-D97B-4811-AFED-E71EDC40212C}">
  <sheetPr codeName="Hoja1">
    <pageSetUpPr fitToPage="1"/>
  </sheetPr>
  <dimension ref="A1:K191"/>
  <sheetViews>
    <sheetView tabSelected="1" zoomScale="85" zoomScaleNormal="85" workbookViewId="0">
      <selection activeCell="P179" sqref="P179"/>
    </sheetView>
  </sheetViews>
  <sheetFormatPr defaultColWidth="11.42578125" defaultRowHeight="12.75"/>
  <cols>
    <col min="1" max="1" width="11.42578125" style="5"/>
    <col min="2" max="2" width="37.85546875" style="37" bestFit="1" customWidth="1"/>
    <col min="3" max="3" width="28.7109375" style="5" customWidth="1"/>
    <col min="4" max="4" width="19.140625" style="5" customWidth="1"/>
    <col min="5" max="5" width="20.42578125" style="5" customWidth="1"/>
    <col min="6" max="6" width="19" style="5" customWidth="1"/>
    <col min="7" max="7" width="15.42578125" style="5" customWidth="1"/>
    <col min="8" max="8" width="20.42578125" style="5" customWidth="1"/>
    <col min="9" max="238" width="11.42578125" style="5"/>
    <col min="239" max="239" width="23" style="5" customWidth="1"/>
    <col min="240" max="240" width="42.28515625" style="5" customWidth="1"/>
    <col min="241" max="241" width="18" style="5" customWidth="1"/>
    <col min="242" max="242" width="16.42578125" style="5" customWidth="1"/>
    <col min="243" max="243" width="15" style="5" customWidth="1"/>
    <col min="244" max="244" width="15.42578125" style="5" customWidth="1"/>
    <col min="245" max="245" width="17.28515625" style="5" customWidth="1"/>
    <col min="246" max="16384" width="11.42578125" style="5"/>
  </cols>
  <sheetData>
    <row r="1" spans="2:8" ht="17.25" customHeight="1">
      <c r="B1" s="3"/>
      <c r="C1" s="4"/>
      <c r="D1" s="4"/>
      <c r="E1" s="4"/>
      <c r="F1" s="4"/>
      <c r="G1" s="4"/>
      <c r="H1" s="4"/>
    </row>
    <row r="2" spans="2:8" ht="27" customHeight="1">
      <c r="B2" s="3"/>
      <c r="C2" s="4"/>
      <c r="D2" s="4"/>
      <c r="E2" s="4"/>
      <c r="F2" s="4"/>
      <c r="G2" s="4"/>
      <c r="H2" s="4"/>
    </row>
    <row r="3" spans="2:8" ht="27" customHeight="1">
      <c r="B3" s="3"/>
      <c r="C3" s="4"/>
      <c r="D3" s="4"/>
      <c r="E3" s="4"/>
      <c r="F3" s="4"/>
      <c r="G3" s="4"/>
      <c r="H3" s="4"/>
    </row>
    <row r="4" spans="2:8" ht="20.25" customHeight="1">
      <c r="B4" s="70" t="s">
        <v>0</v>
      </c>
      <c r="C4" s="70"/>
      <c r="D4" s="70"/>
      <c r="E4" s="70"/>
      <c r="F4" s="70"/>
      <c r="G4" s="70"/>
      <c r="H4" s="70"/>
    </row>
    <row r="5" spans="2:8" ht="20.25" customHeight="1">
      <c r="B5" s="70" t="s">
        <v>1</v>
      </c>
      <c r="C5" s="70"/>
      <c r="D5" s="70"/>
      <c r="E5" s="70"/>
      <c r="F5" s="70"/>
      <c r="G5" s="70"/>
      <c r="H5" s="70"/>
    </row>
    <row r="6" spans="2:8" ht="13.5" customHeight="1">
      <c r="B6" s="6" t="s">
        <v>2</v>
      </c>
      <c r="C6" s="71"/>
      <c r="D6" s="71"/>
      <c r="E6" s="4"/>
      <c r="F6" s="4"/>
      <c r="G6" s="38"/>
      <c r="H6" s="7"/>
    </row>
    <row r="7" spans="2:8" ht="14.25" customHeight="1">
      <c r="B7" s="6" t="s">
        <v>3</v>
      </c>
      <c r="C7" s="68"/>
      <c r="D7" s="68"/>
      <c r="E7" s="38"/>
      <c r="F7" s="38"/>
      <c r="G7" s="4"/>
      <c r="H7" s="4"/>
    </row>
    <row r="8" spans="2:8" ht="18.75" customHeight="1">
      <c r="B8" s="6" t="s">
        <v>4</v>
      </c>
      <c r="C8" s="68" t="s">
        <v>5</v>
      </c>
      <c r="D8" s="68"/>
      <c r="E8" s="68"/>
      <c r="F8" s="68"/>
      <c r="G8" s="4"/>
      <c r="H8" s="4"/>
    </row>
    <row r="9" spans="2:8" ht="12.75" customHeight="1">
      <c r="B9" s="6" t="s">
        <v>6</v>
      </c>
      <c r="C9" s="68"/>
      <c r="D9" s="68"/>
      <c r="E9" s="68"/>
      <c r="F9" s="68"/>
      <c r="G9" s="4"/>
      <c r="H9" s="4"/>
    </row>
    <row r="10" spans="2:8" ht="14.25" customHeight="1">
      <c r="B10" s="6" t="s">
        <v>7</v>
      </c>
      <c r="C10" s="68"/>
      <c r="D10" s="68"/>
      <c r="E10" s="68"/>
      <c r="F10" s="68"/>
      <c r="H10" s="4"/>
    </row>
    <row r="11" spans="2:8" ht="51.75" customHeight="1">
      <c r="B11" s="63" t="s">
        <v>8</v>
      </c>
      <c r="C11" s="72"/>
      <c r="D11" s="72"/>
      <c r="E11" s="72"/>
      <c r="F11" s="72"/>
      <c r="G11" s="6"/>
      <c r="H11" s="6"/>
    </row>
    <row r="12" spans="2:8">
      <c r="B12" s="6"/>
      <c r="C12" s="7"/>
      <c r="D12" s="4"/>
      <c r="E12" s="4"/>
      <c r="F12" s="4"/>
      <c r="G12" s="4"/>
      <c r="H12" s="4"/>
    </row>
    <row r="13" spans="2:8" ht="13.5" hidden="1" customHeight="1">
      <c r="B13" s="3"/>
      <c r="C13" s="4"/>
      <c r="D13" s="4"/>
      <c r="E13" s="4"/>
      <c r="F13" s="4"/>
      <c r="G13" s="4"/>
      <c r="H13" s="4"/>
    </row>
    <row r="14" spans="2:8" ht="13.5" hidden="1" customHeight="1">
      <c r="B14" s="3"/>
      <c r="C14" s="4"/>
      <c r="D14" s="4"/>
      <c r="E14" s="4"/>
      <c r="F14" s="4"/>
      <c r="G14" s="4"/>
      <c r="H14" s="4"/>
    </row>
    <row r="15" spans="2:8" ht="13.5" hidden="1" customHeight="1">
      <c r="B15" s="3"/>
      <c r="C15" s="4"/>
      <c r="D15" s="4"/>
      <c r="E15" s="4"/>
      <c r="F15" s="4"/>
      <c r="G15" s="4"/>
      <c r="H15" s="4"/>
    </row>
    <row r="16" spans="2:8" ht="13.5" hidden="1" customHeight="1">
      <c r="B16" s="3"/>
      <c r="C16" s="4"/>
      <c r="D16" s="4"/>
      <c r="E16" s="4"/>
      <c r="F16" s="7"/>
      <c r="G16" s="4"/>
      <c r="H16" s="4"/>
    </row>
    <row r="17" spans="2:8" hidden="1">
      <c r="B17" s="3"/>
      <c r="C17" s="4"/>
      <c r="D17" s="4"/>
      <c r="E17" s="4"/>
      <c r="F17" s="4"/>
      <c r="G17" s="4"/>
      <c r="H17" s="4"/>
    </row>
    <row r="18" spans="2:8">
      <c r="B18" s="6" t="s">
        <v>9</v>
      </c>
      <c r="C18" s="68" t="s">
        <v>10</v>
      </c>
      <c r="D18" s="68"/>
      <c r="E18" s="68" t="s">
        <v>11</v>
      </c>
      <c r="F18" s="68"/>
      <c r="G18" s="73" t="s">
        <v>12</v>
      </c>
      <c r="H18" s="73"/>
    </row>
    <row r="19" spans="2:8" ht="15" hidden="1" customHeight="1">
      <c r="B19" s="6" t="s">
        <v>13</v>
      </c>
      <c r="C19" s="7"/>
      <c r="D19" s="8"/>
      <c r="E19" s="7"/>
      <c r="F19" s="4"/>
      <c r="G19" s="4"/>
      <c r="H19" s="9"/>
    </row>
    <row r="20" spans="2:8">
      <c r="B20" s="6"/>
      <c r="C20" s="7"/>
      <c r="D20" s="8"/>
      <c r="E20" s="7"/>
      <c r="F20" s="4"/>
      <c r="G20" s="4"/>
      <c r="H20" s="9"/>
    </row>
    <row r="21" spans="2:8" hidden="1">
      <c r="B21" s="6" t="s">
        <v>14</v>
      </c>
      <c r="C21" s="7"/>
      <c r="D21" s="10">
        <f>SUM(D22:D25)</f>
        <v>0</v>
      </c>
      <c r="E21" s="4"/>
      <c r="F21" s="4"/>
      <c r="G21" s="4"/>
      <c r="H21" s="9"/>
    </row>
    <row r="22" spans="2:8" hidden="1">
      <c r="B22" s="3" t="s">
        <v>15</v>
      </c>
      <c r="C22" s="4"/>
      <c r="D22" s="11">
        <v>0</v>
      </c>
      <c r="E22" s="4"/>
      <c r="F22" s="4"/>
      <c r="G22" s="4"/>
      <c r="H22" s="9"/>
    </row>
    <row r="23" spans="2:8" hidden="1">
      <c r="B23" s="3" t="s">
        <v>16</v>
      </c>
      <c r="C23" s="4"/>
      <c r="D23" s="11">
        <v>0</v>
      </c>
      <c r="E23" s="4"/>
      <c r="F23" s="4"/>
      <c r="G23" s="4"/>
      <c r="H23" s="9"/>
    </row>
    <row r="24" spans="2:8" hidden="1">
      <c r="B24" s="3" t="s">
        <v>17</v>
      </c>
      <c r="C24" s="4"/>
      <c r="D24" s="11">
        <v>0</v>
      </c>
      <c r="E24" s="4"/>
      <c r="F24" s="4"/>
      <c r="G24" s="4"/>
      <c r="H24" s="9"/>
    </row>
    <row r="25" spans="2:8" hidden="1">
      <c r="B25" s="3" t="s">
        <v>18</v>
      </c>
      <c r="C25" s="4"/>
      <c r="D25" s="11">
        <v>0</v>
      </c>
      <c r="E25" s="4"/>
      <c r="F25" s="4"/>
      <c r="G25" s="4"/>
      <c r="H25" s="9"/>
    </row>
    <row r="26" spans="2:8" hidden="1">
      <c r="B26" s="3"/>
      <c r="C26" s="4"/>
      <c r="D26" s="4"/>
      <c r="E26" s="4"/>
      <c r="F26" s="4"/>
      <c r="G26" s="4"/>
      <c r="H26" s="9"/>
    </row>
    <row r="27" spans="2:8">
      <c r="B27" s="12" t="s">
        <v>19</v>
      </c>
      <c r="C27" s="13"/>
      <c r="D27" s="4"/>
      <c r="E27" s="4"/>
      <c r="F27" s="4"/>
      <c r="G27" s="4"/>
      <c r="H27" s="9"/>
    </row>
    <row r="28" spans="2:8" hidden="1">
      <c r="B28" s="6" t="s">
        <v>20</v>
      </c>
      <c r="C28" s="7"/>
      <c r="D28" s="14" t="s">
        <v>21</v>
      </c>
      <c r="E28" s="14" t="s">
        <v>22</v>
      </c>
      <c r="F28" s="14" t="s">
        <v>23</v>
      </c>
      <c r="G28" s="14" t="s">
        <v>24</v>
      </c>
      <c r="H28" s="9">
        <f>SUM(G29:G36)</f>
        <v>0</v>
      </c>
    </row>
    <row r="29" spans="2:8" hidden="1">
      <c r="B29" s="3" t="s">
        <v>25</v>
      </c>
      <c r="C29" s="4"/>
      <c r="D29" s="4"/>
      <c r="E29" s="15"/>
      <c r="F29" s="11"/>
      <c r="G29" s="16">
        <f>+$D$19*F29</f>
        <v>0</v>
      </c>
      <c r="H29" s="9"/>
    </row>
    <row r="30" spans="2:8" hidden="1">
      <c r="B30" s="3" t="s">
        <v>26</v>
      </c>
      <c r="C30" s="4"/>
      <c r="D30" s="4"/>
      <c r="E30" s="15"/>
      <c r="F30" s="11"/>
      <c r="G30" s="16">
        <f>+$D$19*F30</f>
        <v>0</v>
      </c>
      <c r="H30" s="9"/>
    </row>
    <row r="31" spans="2:8" hidden="1">
      <c r="B31" s="3" t="s">
        <v>27</v>
      </c>
      <c r="C31" s="4"/>
      <c r="D31" s="4"/>
      <c r="E31" s="15"/>
      <c r="F31" s="11"/>
      <c r="G31" s="16">
        <f>+$D$19*F31</f>
        <v>0</v>
      </c>
      <c r="H31" s="9"/>
    </row>
    <row r="32" spans="2:8" hidden="1">
      <c r="B32" s="3" t="s">
        <v>28</v>
      </c>
      <c r="C32" s="4"/>
      <c r="D32" s="4"/>
      <c r="E32" s="15"/>
      <c r="F32" s="11"/>
      <c r="G32" s="16"/>
      <c r="H32" s="9"/>
    </row>
    <row r="33" spans="2:8" hidden="1">
      <c r="B33" s="3" t="s">
        <v>29</v>
      </c>
      <c r="C33" s="4"/>
      <c r="D33" s="4"/>
      <c r="E33" s="15"/>
      <c r="F33" s="11"/>
      <c r="G33" s="16">
        <f>+$D$19*F33</f>
        <v>0</v>
      </c>
      <c r="H33" s="9"/>
    </row>
    <row r="34" spans="2:8" hidden="1">
      <c r="B34" s="3" t="s">
        <v>30</v>
      </c>
      <c r="C34" s="4"/>
      <c r="D34" s="17">
        <v>0.25</v>
      </c>
      <c r="E34" s="15"/>
      <c r="F34" s="11">
        <f>+-F30*D34</f>
        <v>0</v>
      </c>
      <c r="G34" s="16">
        <f>+F34*E34</f>
        <v>0</v>
      </c>
      <c r="H34" s="9"/>
    </row>
    <row r="35" spans="2:8" hidden="1">
      <c r="B35" s="3" t="s">
        <v>30</v>
      </c>
      <c r="C35" s="4"/>
      <c r="D35" s="17">
        <v>0.5</v>
      </c>
      <c r="E35" s="15"/>
      <c r="F35" s="11">
        <f>+-F30*D35</f>
        <v>0</v>
      </c>
      <c r="G35" s="16">
        <f>+F35*E35</f>
        <v>0</v>
      </c>
      <c r="H35" s="9"/>
    </row>
    <row r="36" spans="2:8" hidden="1">
      <c r="B36" s="3" t="s">
        <v>30</v>
      </c>
      <c r="C36" s="4"/>
      <c r="D36" s="17">
        <v>0.75</v>
      </c>
      <c r="E36" s="15"/>
      <c r="F36" s="11">
        <f>+-F30*D36</f>
        <v>0</v>
      </c>
      <c r="G36" s="16">
        <f>+F36*E36</f>
        <v>0</v>
      </c>
      <c r="H36" s="9"/>
    </row>
    <row r="37" spans="2:8">
      <c r="B37" s="3"/>
      <c r="C37" s="4"/>
      <c r="D37" s="4"/>
      <c r="E37" s="11"/>
      <c r="F37" s="18"/>
      <c r="G37" s="7"/>
      <c r="H37" s="9"/>
    </row>
    <row r="38" spans="2:8">
      <c r="B38" s="6" t="s">
        <v>31</v>
      </c>
      <c r="C38" s="7"/>
      <c r="D38" s="14"/>
      <c r="E38" s="14"/>
      <c r="F38" s="18"/>
      <c r="G38" s="10"/>
      <c r="H38" s="19"/>
    </row>
    <row r="39" spans="2:8" hidden="1">
      <c r="B39" s="3" t="s">
        <v>32</v>
      </c>
      <c r="C39" s="4"/>
      <c r="D39" s="20"/>
      <c r="E39" s="11"/>
      <c r="F39" s="18"/>
      <c r="G39" s="9"/>
      <c r="H39" s="9"/>
    </row>
    <row r="40" spans="2:8" hidden="1">
      <c r="B40" s="3" t="s">
        <v>33</v>
      </c>
      <c r="C40" s="4"/>
      <c r="D40" s="20"/>
      <c r="E40" s="11"/>
      <c r="F40" s="18"/>
      <c r="G40" s="9"/>
      <c r="H40" s="9"/>
    </row>
    <row r="41" spans="2:8">
      <c r="B41" s="3"/>
      <c r="C41" s="4"/>
      <c r="D41" s="4"/>
      <c r="E41" s="11"/>
      <c r="F41" s="18"/>
      <c r="G41" s="9"/>
      <c r="H41" s="9"/>
    </row>
    <row r="42" spans="2:8" hidden="1">
      <c r="B42" s="3"/>
      <c r="C42" s="4"/>
      <c r="D42" s="4"/>
      <c r="E42" s="11"/>
      <c r="F42" s="18"/>
      <c r="G42" s="7"/>
      <c r="H42" s="9"/>
    </row>
    <row r="43" spans="2:8" hidden="1">
      <c r="B43" s="6" t="s">
        <v>34</v>
      </c>
      <c r="C43" s="7"/>
      <c r="D43" s="4"/>
      <c r="E43" s="4"/>
      <c r="F43" s="18"/>
      <c r="G43" s="10"/>
      <c r="H43" s="9">
        <f>SUM(G43:G45)</f>
        <v>0</v>
      </c>
    </row>
    <row r="44" spans="2:8" hidden="1">
      <c r="B44" s="3" t="s">
        <v>32</v>
      </c>
      <c r="C44" s="4"/>
      <c r="D44" s="4"/>
      <c r="E44" s="11"/>
      <c r="F44" s="18"/>
      <c r="G44" s="16">
        <f>+$G$39*0.12</f>
        <v>0</v>
      </c>
      <c r="H44" s="9"/>
    </row>
    <row r="45" spans="2:8" hidden="1">
      <c r="B45" s="3" t="s">
        <v>35</v>
      </c>
      <c r="C45" s="4"/>
      <c r="D45" s="4"/>
      <c r="E45" s="11"/>
      <c r="F45" s="18"/>
      <c r="G45" s="16"/>
      <c r="H45" s="9"/>
    </row>
    <row r="46" spans="2:8" hidden="1">
      <c r="B46" s="3"/>
      <c r="C46" s="4"/>
      <c r="D46" s="4"/>
      <c r="E46" s="11"/>
      <c r="F46" s="18"/>
      <c r="G46" s="7"/>
      <c r="H46" s="9"/>
    </row>
    <row r="47" spans="2:8" hidden="1">
      <c r="B47" s="6" t="s">
        <v>36</v>
      </c>
      <c r="C47" s="7"/>
      <c r="D47" s="4"/>
      <c r="E47" s="4"/>
      <c r="F47" s="11"/>
      <c r="G47" s="21">
        <f>SUM(E47:E49)</f>
        <v>0</v>
      </c>
      <c r="H47" s="9">
        <f>+G47</f>
        <v>0</v>
      </c>
    </row>
    <row r="48" spans="2:8" hidden="1">
      <c r="B48" s="3" t="s">
        <v>37</v>
      </c>
      <c r="C48" s="4"/>
      <c r="D48" s="4"/>
      <c r="E48" s="22">
        <v>0</v>
      </c>
      <c r="F48" s="18"/>
      <c r="G48" s="7"/>
      <c r="H48" s="9"/>
    </row>
    <row r="49" spans="1:11">
      <c r="B49" s="3"/>
      <c r="C49" s="4"/>
      <c r="D49" s="4"/>
      <c r="E49" s="22"/>
      <c r="F49" s="18"/>
      <c r="G49" s="7"/>
      <c r="H49" s="9"/>
    </row>
    <row r="50" spans="1:11" ht="16.5" customHeight="1" thickBot="1">
      <c r="B50" s="6" t="s">
        <v>38</v>
      </c>
      <c r="C50" s="7"/>
      <c r="D50" s="23"/>
      <c r="E50" s="24"/>
      <c r="F50" s="4"/>
      <c r="G50" s="4"/>
      <c r="H50" s="25">
        <f>+H162</f>
        <v>0</v>
      </c>
    </row>
    <row r="51" spans="1:11" ht="12.75" customHeight="1" thickTop="1">
      <c r="B51" s="6"/>
      <c r="C51" s="7"/>
      <c r="D51" s="23"/>
      <c r="E51" s="24"/>
      <c r="F51" s="4"/>
      <c r="G51" s="26"/>
      <c r="H51" s="4"/>
    </row>
    <row r="52" spans="1:11" ht="17.25" customHeight="1">
      <c r="B52" s="12" t="s">
        <v>39</v>
      </c>
      <c r="C52" s="13"/>
      <c r="D52" s="4"/>
      <c r="E52" s="27"/>
      <c r="F52" s="4"/>
      <c r="G52" s="4"/>
      <c r="H52" s="9"/>
    </row>
    <row r="53" spans="1:11" ht="10.5" customHeight="1">
      <c r="B53" s="12"/>
      <c r="C53" s="13"/>
      <c r="D53" s="4"/>
      <c r="E53" s="27"/>
      <c r="F53" s="4"/>
      <c r="G53" s="4"/>
      <c r="H53" s="9"/>
    </row>
    <row r="54" spans="1:11">
      <c r="A54" s="28" t="s">
        <v>40</v>
      </c>
      <c r="B54" s="6" t="s">
        <v>41</v>
      </c>
      <c r="C54" s="7"/>
      <c r="D54" s="4"/>
      <c r="E54" s="27"/>
      <c r="F54" s="4"/>
      <c r="G54" s="4"/>
      <c r="H54" s="9">
        <f>+G57</f>
        <v>0</v>
      </c>
    </row>
    <row r="55" spans="1:11">
      <c r="B55" s="6"/>
      <c r="C55" s="7"/>
      <c r="D55" s="4"/>
      <c r="E55" s="27"/>
      <c r="F55" s="4"/>
      <c r="G55" s="4"/>
      <c r="H55" s="9"/>
    </row>
    <row r="56" spans="1:11">
      <c r="B56" s="29" t="s">
        <v>42</v>
      </c>
      <c r="C56" s="30"/>
      <c r="D56" s="31"/>
      <c r="E56" s="27"/>
      <c r="F56" s="23"/>
      <c r="G56" s="4"/>
      <c r="H56" s="9"/>
    </row>
    <row r="57" spans="1:11">
      <c r="B57" s="6" t="s">
        <v>43</v>
      </c>
      <c r="C57" s="14" t="s">
        <v>44</v>
      </c>
      <c r="D57" s="14" t="s">
        <v>45</v>
      </c>
      <c r="E57" s="32" t="s">
        <v>46</v>
      </c>
      <c r="F57" s="14" t="s">
        <v>47</v>
      </c>
      <c r="G57" s="33">
        <f>SUM(F58:F63)</f>
        <v>0</v>
      </c>
      <c r="H57" s="9"/>
    </row>
    <row r="58" spans="1:11">
      <c r="B58" s="1" t="s">
        <v>48</v>
      </c>
      <c r="C58" s="4"/>
      <c r="D58" s="27">
        <v>1</v>
      </c>
      <c r="E58" s="34">
        <v>0</v>
      </c>
      <c r="F58" s="34">
        <f>+D58*E58</f>
        <v>0</v>
      </c>
      <c r="G58" s="18"/>
      <c r="H58" s="9"/>
    </row>
    <row r="59" spans="1:11">
      <c r="B59" s="3"/>
      <c r="C59" s="4"/>
      <c r="D59" s="27">
        <v>1</v>
      </c>
      <c r="E59" s="35">
        <v>0</v>
      </c>
      <c r="F59" s="34">
        <f>+D59*E59</f>
        <v>0</v>
      </c>
      <c r="G59" s="18"/>
      <c r="H59" s="9"/>
    </row>
    <row r="60" spans="1:11">
      <c r="B60" s="3"/>
      <c r="C60" s="4"/>
      <c r="D60" s="27">
        <v>1</v>
      </c>
      <c r="E60" s="35">
        <v>0</v>
      </c>
      <c r="F60" s="34">
        <f>+D60*E60</f>
        <v>0</v>
      </c>
      <c r="G60" s="18"/>
      <c r="H60" s="9"/>
      <c r="K60" s="36"/>
    </row>
    <row r="61" spans="1:11">
      <c r="B61" s="3"/>
      <c r="C61" s="4"/>
      <c r="D61" s="27">
        <v>1</v>
      </c>
      <c r="E61" s="34">
        <v>0</v>
      </c>
      <c r="F61" s="34">
        <f>+D61*E61</f>
        <v>0</v>
      </c>
      <c r="G61" s="18"/>
      <c r="H61" s="9"/>
    </row>
    <row r="62" spans="1:11">
      <c r="B62" s="3"/>
      <c r="C62" s="4"/>
      <c r="D62" s="27">
        <v>1</v>
      </c>
      <c r="E62" s="34">
        <v>0</v>
      </c>
      <c r="F62" s="34">
        <f>E62</f>
        <v>0</v>
      </c>
      <c r="G62" s="18"/>
      <c r="H62" s="9"/>
    </row>
    <row r="63" spans="1:11">
      <c r="B63" s="3"/>
      <c r="C63" s="4"/>
      <c r="D63" s="27">
        <v>1</v>
      </c>
      <c r="E63" s="34">
        <v>0</v>
      </c>
      <c r="F63" s="34">
        <f>E63</f>
        <v>0</v>
      </c>
      <c r="G63" s="18"/>
      <c r="H63" s="9"/>
    </row>
    <row r="64" spans="1:11">
      <c r="B64" s="3"/>
      <c r="C64" s="4"/>
      <c r="D64" s="4"/>
      <c r="E64" s="11"/>
      <c r="F64" s="4"/>
      <c r="G64" s="4"/>
      <c r="H64" s="9"/>
    </row>
    <row r="65" spans="1:8">
      <c r="A65" s="7" t="s">
        <v>49</v>
      </c>
      <c r="B65" s="6" t="s">
        <v>50</v>
      </c>
      <c r="C65" s="14" t="s">
        <v>51</v>
      </c>
      <c r="D65" s="4"/>
      <c r="E65" s="4"/>
      <c r="F65" s="4"/>
      <c r="G65" s="4"/>
      <c r="H65" s="33">
        <f>SUM(G66:G79)</f>
        <v>0</v>
      </c>
    </row>
    <row r="66" spans="1:8">
      <c r="B66" s="3"/>
      <c r="C66" s="4"/>
      <c r="D66" s="27">
        <v>1</v>
      </c>
      <c r="E66" s="34">
        <v>0</v>
      </c>
      <c r="F66" s="4"/>
      <c r="G66" s="34">
        <f>+D66*E66</f>
        <v>0</v>
      </c>
      <c r="H66" s="9"/>
    </row>
    <row r="67" spans="1:8">
      <c r="B67" s="3"/>
      <c r="C67" s="4"/>
      <c r="D67" s="27">
        <v>1</v>
      </c>
      <c r="E67" s="34">
        <v>0</v>
      </c>
      <c r="F67" s="4"/>
      <c r="G67" s="34">
        <f t="shared" ref="G67:G78" si="0">+D67*E67</f>
        <v>0</v>
      </c>
      <c r="H67" s="9"/>
    </row>
    <row r="68" spans="1:8" ht="15.75" customHeight="1">
      <c r="B68" s="3"/>
      <c r="C68" s="4"/>
      <c r="D68" s="27">
        <v>1</v>
      </c>
      <c r="E68" s="34">
        <v>0</v>
      </c>
      <c r="F68" s="4"/>
      <c r="G68" s="34">
        <f t="shared" si="0"/>
        <v>0</v>
      </c>
      <c r="H68" s="9"/>
    </row>
    <row r="69" spans="1:8">
      <c r="B69" s="3"/>
      <c r="C69" s="4"/>
      <c r="D69" s="27">
        <v>1</v>
      </c>
      <c r="E69" s="34">
        <v>0</v>
      </c>
      <c r="F69" s="4"/>
      <c r="G69" s="34">
        <f t="shared" si="0"/>
        <v>0</v>
      </c>
      <c r="H69" s="9"/>
    </row>
    <row r="70" spans="1:8">
      <c r="B70" s="3"/>
      <c r="C70" s="4"/>
      <c r="D70" s="27">
        <v>1</v>
      </c>
      <c r="E70" s="34">
        <v>0</v>
      </c>
      <c r="F70" s="4"/>
      <c r="G70" s="34">
        <f t="shared" si="0"/>
        <v>0</v>
      </c>
      <c r="H70" s="9"/>
    </row>
    <row r="71" spans="1:8">
      <c r="B71" s="3"/>
      <c r="C71" s="4"/>
      <c r="D71" s="27">
        <v>1</v>
      </c>
      <c r="E71" s="34">
        <v>0</v>
      </c>
      <c r="F71" s="4"/>
      <c r="G71" s="34">
        <f t="shared" si="0"/>
        <v>0</v>
      </c>
      <c r="H71" s="9"/>
    </row>
    <row r="72" spans="1:8">
      <c r="B72" s="3"/>
      <c r="C72" s="4"/>
      <c r="D72" s="27">
        <v>1</v>
      </c>
      <c r="E72" s="34">
        <v>0</v>
      </c>
      <c r="F72" s="4"/>
      <c r="G72" s="34">
        <f t="shared" si="0"/>
        <v>0</v>
      </c>
      <c r="H72" s="9"/>
    </row>
    <row r="73" spans="1:8">
      <c r="B73" s="3"/>
      <c r="C73" s="4"/>
      <c r="D73" s="27">
        <v>1</v>
      </c>
      <c r="E73" s="34">
        <v>0</v>
      </c>
      <c r="F73" s="4"/>
      <c r="G73" s="34">
        <f t="shared" si="0"/>
        <v>0</v>
      </c>
      <c r="H73" s="9"/>
    </row>
    <row r="74" spans="1:8">
      <c r="B74" s="3"/>
      <c r="C74" s="4"/>
      <c r="D74" s="27">
        <v>1</v>
      </c>
      <c r="E74" s="34">
        <v>0</v>
      </c>
      <c r="F74" s="4"/>
      <c r="G74" s="34">
        <f t="shared" si="0"/>
        <v>0</v>
      </c>
      <c r="H74" s="9"/>
    </row>
    <row r="75" spans="1:8">
      <c r="B75" s="3"/>
      <c r="C75" s="4"/>
      <c r="D75" s="27">
        <v>1</v>
      </c>
      <c r="E75" s="34">
        <v>0</v>
      </c>
      <c r="F75" s="4"/>
      <c r="G75" s="34">
        <f t="shared" si="0"/>
        <v>0</v>
      </c>
      <c r="H75" s="9"/>
    </row>
    <row r="76" spans="1:8">
      <c r="B76" s="3"/>
      <c r="C76" s="4"/>
      <c r="D76" s="27">
        <v>1</v>
      </c>
      <c r="E76" s="34">
        <v>0</v>
      </c>
      <c r="F76" s="4"/>
      <c r="G76" s="34">
        <f t="shared" si="0"/>
        <v>0</v>
      </c>
      <c r="H76" s="9"/>
    </row>
    <row r="77" spans="1:8" ht="16.5" customHeight="1">
      <c r="B77" s="3"/>
      <c r="C77" s="4"/>
      <c r="D77" s="27">
        <v>1</v>
      </c>
      <c r="E77" s="34">
        <v>0</v>
      </c>
      <c r="F77" s="4"/>
      <c r="G77" s="34">
        <f t="shared" si="0"/>
        <v>0</v>
      </c>
      <c r="H77" s="9"/>
    </row>
    <row r="78" spans="1:8">
      <c r="B78" s="3"/>
      <c r="C78" s="4"/>
      <c r="D78" s="27">
        <v>1</v>
      </c>
      <c r="E78" s="34">
        <v>0</v>
      </c>
      <c r="F78" s="4"/>
      <c r="G78" s="34">
        <f t="shared" si="0"/>
        <v>0</v>
      </c>
      <c r="H78" s="9"/>
    </row>
    <row r="79" spans="1:8">
      <c r="B79" s="3"/>
      <c r="C79" s="4"/>
      <c r="D79" s="27"/>
      <c r="E79" s="34"/>
      <c r="F79" s="4"/>
      <c r="G79" s="34"/>
      <c r="H79" s="9"/>
    </row>
    <row r="80" spans="1:8">
      <c r="B80" s="3"/>
      <c r="C80" s="4"/>
      <c r="D80" s="4"/>
      <c r="E80" s="4"/>
      <c r="F80" s="4"/>
      <c r="G80" s="11"/>
      <c r="H80" s="9"/>
    </row>
    <row r="81" spans="1:8">
      <c r="A81" s="7" t="s">
        <v>52</v>
      </c>
      <c r="B81" s="6" t="s">
        <v>53</v>
      </c>
      <c r="C81" s="14" t="s">
        <v>51</v>
      </c>
      <c r="D81" s="14" t="s">
        <v>54</v>
      </c>
      <c r="E81" s="32" t="s">
        <v>46</v>
      </c>
      <c r="F81" s="14"/>
      <c r="G81" s="9" t="s">
        <v>47</v>
      </c>
      <c r="H81" s="33">
        <f>SUM(G82:G87)</f>
        <v>0</v>
      </c>
    </row>
    <row r="82" spans="1:8">
      <c r="B82" s="1" t="s">
        <v>55</v>
      </c>
      <c r="C82" s="4"/>
      <c r="D82" s="27">
        <v>1</v>
      </c>
      <c r="E82" s="34">
        <v>0</v>
      </c>
      <c r="F82" s="4"/>
      <c r="G82" s="64">
        <f>+D82*E82</f>
        <v>0</v>
      </c>
      <c r="H82" s="34"/>
    </row>
    <row r="83" spans="1:8">
      <c r="B83" s="3"/>
      <c r="C83" s="4"/>
      <c r="D83" s="27">
        <v>1</v>
      </c>
      <c r="E83" s="34">
        <v>0</v>
      </c>
      <c r="F83" s="4"/>
      <c r="G83" s="34">
        <f t="shared" ref="G83:G87" si="1">+D83*E83</f>
        <v>0</v>
      </c>
      <c r="H83" s="34"/>
    </row>
    <row r="84" spans="1:8">
      <c r="B84" s="3"/>
      <c r="C84" s="4"/>
      <c r="D84" s="27">
        <v>1</v>
      </c>
      <c r="E84" s="34">
        <v>0</v>
      </c>
      <c r="F84" s="4"/>
      <c r="G84" s="34">
        <f t="shared" si="1"/>
        <v>0</v>
      </c>
      <c r="H84" s="34"/>
    </row>
    <row r="85" spans="1:8">
      <c r="B85" s="3"/>
      <c r="C85" s="4"/>
      <c r="D85" s="27">
        <v>1</v>
      </c>
      <c r="E85" s="34">
        <v>0</v>
      </c>
      <c r="F85" s="4"/>
      <c r="G85" s="34">
        <f t="shared" si="1"/>
        <v>0</v>
      </c>
      <c r="H85" s="34"/>
    </row>
    <row r="86" spans="1:8">
      <c r="B86" s="3"/>
      <c r="C86" s="4"/>
      <c r="D86" s="27">
        <v>1</v>
      </c>
      <c r="E86" s="34">
        <v>0</v>
      </c>
      <c r="F86" s="4"/>
      <c r="G86" s="34">
        <f>+D86*E86</f>
        <v>0</v>
      </c>
      <c r="H86" s="9"/>
    </row>
    <row r="87" spans="1:8">
      <c r="B87" s="3"/>
      <c r="C87" s="4"/>
      <c r="D87" s="27">
        <v>1</v>
      </c>
      <c r="E87" s="34">
        <v>0</v>
      </c>
      <c r="F87" s="4"/>
      <c r="G87" s="34">
        <f t="shared" si="1"/>
        <v>0</v>
      </c>
      <c r="H87" s="9"/>
    </row>
    <row r="88" spans="1:8">
      <c r="B88" s="3"/>
      <c r="C88" s="4"/>
      <c r="D88" s="14"/>
      <c r="E88" s="32"/>
      <c r="F88" s="24"/>
      <c r="G88" s="9"/>
      <c r="H88" s="9"/>
    </row>
    <row r="89" spans="1:8" s="43" customFormat="1" ht="25.5">
      <c r="A89" s="38" t="s">
        <v>56</v>
      </c>
      <c r="B89" s="6" t="s">
        <v>57</v>
      </c>
      <c r="C89" s="39" t="s">
        <v>51</v>
      </c>
      <c r="D89" s="39" t="s">
        <v>54</v>
      </c>
      <c r="E89" s="40" t="s">
        <v>46</v>
      </c>
      <c r="F89" s="39"/>
      <c r="G89" s="41" t="s">
        <v>47</v>
      </c>
      <c r="H89" s="42">
        <f>SUM(G90:G109)</f>
        <v>0</v>
      </c>
    </row>
    <row r="90" spans="1:8">
      <c r="B90" s="3"/>
      <c r="C90" s="4"/>
      <c r="D90" s="62">
        <v>1</v>
      </c>
      <c r="E90" s="34">
        <v>0</v>
      </c>
      <c r="F90" s="24"/>
      <c r="G90" s="34">
        <f>+D90*E90</f>
        <v>0</v>
      </c>
      <c r="H90" s="9"/>
    </row>
    <row r="91" spans="1:8">
      <c r="B91" s="3"/>
      <c r="C91" s="4"/>
      <c r="D91" s="62">
        <v>1</v>
      </c>
      <c r="E91" s="34">
        <v>0</v>
      </c>
      <c r="F91" s="14"/>
      <c r="G91" s="34">
        <f t="shared" ref="G91:G109" si="2">+D91*E91</f>
        <v>0</v>
      </c>
      <c r="H91" s="9"/>
    </row>
    <row r="92" spans="1:8">
      <c r="B92" s="3"/>
      <c r="C92" s="4"/>
      <c r="D92" s="62">
        <v>1</v>
      </c>
      <c r="E92" s="34">
        <v>0</v>
      </c>
      <c r="F92" s="14"/>
      <c r="G92" s="34">
        <f t="shared" si="2"/>
        <v>0</v>
      </c>
      <c r="H92" s="9"/>
    </row>
    <row r="93" spans="1:8">
      <c r="B93" s="3"/>
      <c r="C93" s="4"/>
      <c r="D93" s="62">
        <v>1</v>
      </c>
      <c r="E93" s="34">
        <v>0</v>
      </c>
      <c r="F93" s="14"/>
      <c r="G93" s="34">
        <f t="shared" si="2"/>
        <v>0</v>
      </c>
      <c r="H93" s="9"/>
    </row>
    <row r="94" spans="1:8">
      <c r="B94" s="3"/>
      <c r="C94" s="4"/>
      <c r="D94" s="62">
        <v>1</v>
      </c>
      <c r="E94" s="34">
        <v>0</v>
      </c>
      <c r="F94" s="24"/>
      <c r="G94" s="34">
        <f t="shared" si="2"/>
        <v>0</v>
      </c>
      <c r="H94" s="9"/>
    </row>
    <row r="95" spans="1:8">
      <c r="B95" s="3"/>
      <c r="C95" s="4"/>
      <c r="D95" s="62">
        <v>1</v>
      </c>
      <c r="E95" s="34">
        <v>0</v>
      </c>
      <c r="F95" s="24"/>
      <c r="G95" s="34">
        <f t="shared" si="2"/>
        <v>0</v>
      </c>
      <c r="H95" s="9"/>
    </row>
    <row r="96" spans="1:8">
      <c r="B96" s="3"/>
      <c r="C96" s="4"/>
      <c r="D96" s="62">
        <v>1</v>
      </c>
      <c r="E96" s="34">
        <v>0</v>
      </c>
      <c r="F96" s="14"/>
      <c r="G96" s="34">
        <f t="shared" si="2"/>
        <v>0</v>
      </c>
      <c r="H96" s="9"/>
    </row>
    <row r="97" spans="1:8">
      <c r="B97" s="3"/>
      <c r="C97" s="4"/>
      <c r="D97" s="62">
        <v>1</v>
      </c>
      <c r="E97" s="34">
        <v>0</v>
      </c>
      <c r="F97" s="24"/>
      <c r="G97" s="34">
        <f>+D97*E97</f>
        <v>0</v>
      </c>
      <c r="H97" s="9"/>
    </row>
    <row r="98" spans="1:8">
      <c r="B98" s="3"/>
      <c r="C98" s="4"/>
      <c r="D98" s="62">
        <v>1</v>
      </c>
      <c r="E98" s="34">
        <v>0</v>
      </c>
      <c r="F98" s="14"/>
      <c r="G98" s="34">
        <f t="shared" si="2"/>
        <v>0</v>
      </c>
      <c r="H98" s="9"/>
    </row>
    <row r="99" spans="1:8">
      <c r="B99" s="3"/>
      <c r="C99" s="4"/>
      <c r="D99" s="62">
        <v>1</v>
      </c>
      <c r="E99" s="34">
        <v>0</v>
      </c>
      <c r="F99" s="24"/>
      <c r="G99" s="34">
        <f t="shared" si="2"/>
        <v>0</v>
      </c>
      <c r="H99" s="9"/>
    </row>
    <row r="100" spans="1:8">
      <c r="B100" s="3"/>
      <c r="C100" s="4"/>
      <c r="D100" s="62">
        <v>1</v>
      </c>
      <c r="E100" s="34">
        <v>0</v>
      </c>
      <c r="F100" s="14"/>
      <c r="G100" s="34">
        <f t="shared" si="2"/>
        <v>0</v>
      </c>
      <c r="H100" s="9"/>
    </row>
    <row r="101" spans="1:8">
      <c r="B101" s="3"/>
      <c r="C101" s="4"/>
      <c r="D101" s="62">
        <v>1</v>
      </c>
      <c r="E101" s="34">
        <v>0</v>
      </c>
      <c r="F101" s="24"/>
      <c r="G101" s="34">
        <f t="shared" si="2"/>
        <v>0</v>
      </c>
      <c r="H101" s="9"/>
    </row>
    <row r="102" spans="1:8">
      <c r="B102" s="3"/>
      <c r="C102" s="4"/>
      <c r="D102" s="62">
        <v>1</v>
      </c>
      <c r="E102" s="34">
        <v>0</v>
      </c>
      <c r="F102" s="14"/>
      <c r="G102" s="34">
        <f t="shared" si="2"/>
        <v>0</v>
      </c>
      <c r="H102" s="9"/>
    </row>
    <row r="103" spans="1:8">
      <c r="B103" s="3"/>
      <c r="C103" s="4"/>
      <c r="D103" s="62">
        <v>1</v>
      </c>
      <c r="E103" s="34">
        <v>0</v>
      </c>
      <c r="F103" s="14"/>
      <c r="G103" s="34">
        <f t="shared" si="2"/>
        <v>0</v>
      </c>
      <c r="H103" s="9"/>
    </row>
    <row r="104" spans="1:8">
      <c r="B104" s="3"/>
      <c r="C104" s="4"/>
      <c r="D104" s="62">
        <v>1</v>
      </c>
      <c r="E104" s="34">
        <v>0</v>
      </c>
      <c r="F104" s="24"/>
      <c r="G104" s="34">
        <f t="shared" si="2"/>
        <v>0</v>
      </c>
      <c r="H104" s="9"/>
    </row>
    <row r="105" spans="1:8">
      <c r="B105" s="3"/>
      <c r="C105" s="4"/>
      <c r="D105" s="62">
        <v>1</v>
      </c>
      <c r="E105" s="34">
        <v>0</v>
      </c>
      <c r="F105" s="14"/>
      <c r="G105" s="34">
        <f t="shared" si="2"/>
        <v>0</v>
      </c>
      <c r="H105" s="9"/>
    </row>
    <row r="106" spans="1:8">
      <c r="B106" s="3"/>
      <c r="C106" s="4"/>
      <c r="D106" s="62">
        <v>1</v>
      </c>
      <c r="E106" s="34">
        <v>0</v>
      </c>
      <c r="F106" s="24"/>
      <c r="G106" s="34">
        <f t="shared" si="2"/>
        <v>0</v>
      </c>
      <c r="H106" s="9"/>
    </row>
    <row r="107" spans="1:8">
      <c r="B107" s="3"/>
      <c r="C107" s="4"/>
      <c r="D107" s="62">
        <v>1</v>
      </c>
      <c r="E107" s="34">
        <v>0</v>
      </c>
      <c r="F107" s="14"/>
      <c r="G107" s="34">
        <f t="shared" si="2"/>
        <v>0</v>
      </c>
      <c r="H107" s="9"/>
    </row>
    <row r="108" spans="1:8">
      <c r="B108" s="3"/>
      <c r="C108" s="4"/>
      <c r="D108" s="62">
        <v>1</v>
      </c>
      <c r="E108" s="34">
        <v>0</v>
      </c>
      <c r="F108" s="24"/>
      <c r="G108" s="34">
        <f t="shared" si="2"/>
        <v>0</v>
      </c>
      <c r="H108" s="9"/>
    </row>
    <row r="109" spans="1:8">
      <c r="B109" s="3"/>
      <c r="C109" s="4"/>
      <c r="D109" s="62">
        <v>1</v>
      </c>
      <c r="E109" s="34">
        <v>0</v>
      </c>
      <c r="F109" s="14"/>
      <c r="G109" s="34">
        <f t="shared" si="2"/>
        <v>0</v>
      </c>
      <c r="H109" s="9"/>
    </row>
    <row r="110" spans="1:8">
      <c r="B110" s="3"/>
      <c r="C110" s="4"/>
      <c r="D110" s="39"/>
      <c r="E110" s="32"/>
      <c r="F110" s="14"/>
      <c r="G110" s="9"/>
      <c r="H110" s="9"/>
    </row>
    <row r="111" spans="1:8" ht="12" customHeight="1">
      <c r="A111" s="38" t="s">
        <v>58</v>
      </c>
      <c r="B111" s="6" t="s">
        <v>59</v>
      </c>
      <c r="C111" s="39" t="s">
        <v>51</v>
      </c>
      <c r="D111" s="39" t="s">
        <v>54</v>
      </c>
      <c r="E111" s="61" t="s">
        <v>46</v>
      </c>
      <c r="F111" s="39"/>
      <c r="G111" s="39" t="s">
        <v>47</v>
      </c>
      <c r="H111" s="33">
        <f>SUM(G112:G117)</f>
        <v>0</v>
      </c>
    </row>
    <row r="112" spans="1:8">
      <c r="B112" s="3"/>
      <c r="C112" s="4"/>
      <c r="D112" s="62">
        <v>1</v>
      </c>
      <c r="E112" s="34">
        <v>0</v>
      </c>
      <c r="F112" s="4"/>
      <c r="G112" s="34">
        <f>+D112*E112</f>
        <v>0</v>
      </c>
      <c r="H112" s="9"/>
    </row>
    <row r="113" spans="1:8">
      <c r="B113" s="3"/>
      <c r="C113" s="4"/>
      <c r="D113" s="62">
        <v>1</v>
      </c>
      <c r="E113" s="34">
        <v>0</v>
      </c>
      <c r="F113" s="4"/>
      <c r="G113" s="34">
        <f t="shared" ref="G113:G117" si="3">+D113*E113</f>
        <v>0</v>
      </c>
      <c r="H113" s="9"/>
    </row>
    <row r="114" spans="1:8">
      <c r="B114" s="3"/>
      <c r="C114" s="4"/>
      <c r="D114" s="62">
        <v>1</v>
      </c>
      <c r="E114" s="34">
        <v>0</v>
      </c>
      <c r="F114" s="4"/>
      <c r="G114" s="34">
        <f t="shared" si="3"/>
        <v>0</v>
      </c>
      <c r="H114" s="9"/>
    </row>
    <row r="115" spans="1:8">
      <c r="B115" s="3"/>
      <c r="C115" s="4"/>
      <c r="D115" s="62">
        <v>1</v>
      </c>
      <c r="E115" s="34">
        <v>0</v>
      </c>
      <c r="F115" s="4"/>
      <c r="G115" s="34">
        <f t="shared" si="3"/>
        <v>0</v>
      </c>
      <c r="H115" s="9"/>
    </row>
    <row r="116" spans="1:8">
      <c r="B116" s="3"/>
      <c r="C116" s="4"/>
      <c r="D116" s="62">
        <v>1</v>
      </c>
      <c r="E116" s="34">
        <v>0</v>
      </c>
      <c r="F116" s="4"/>
      <c r="G116" s="34">
        <f t="shared" si="3"/>
        <v>0</v>
      </c>
      <c r="H116" s="9"/>
    </row>
    <row r="117" spans="1:8">
      <c r="B117" s="3"/>
      <c r="C117" s="4"/>
      <c r="D117" s="62">
        <v>1</v>
      </c>
      <c r="E117" s="34">
        <v>0</v>
      </c>
      <c r="F117" s="4"/>
      <c r="G117" s="34">
        <f t="shared" si="3"/>
        <v>0</v>
      </c>
      <c r="H117" s="9"/>
    </row>
    <row r="118" spans="1:8">
      <c r="B118" s="3"/>
      <c r="C118" s="4"/>
      <c r="D118" s="62"/>
      <c r="E118" s="4"/>
      <c r="F118" s="4"/>
      <c r="G118" s="11"/>
      <c r="H118" s="9"/>
    </row>
    <row r="119" spans="1:8" ht="12" customHeight="1">
      <c r="A119" s="38" t="s">
        <v>60</v>
      </c>
      <c r="B119" s="6" t="s">
        <v>61</v>
      </c>
      <c r="C119" s="39" t="s">
        <v>51</v>
      </c>
      <c r="D119" s="39" t="s">
        <v>54</v>
      </c>
      <c r="E119" s="61" t="s">
        <v>46</v>
      </c>
      <c r="F119" s="39"/>
      <c r="G119" s="39" t="s">
        <v>47</v>
      </c>
      <c r="H119" s="33">
        <f>SUM(G120:G121)</f>
        <v>0</v>
      </c>
    </row>
    <row r="120" spans="1:8" ht="18.75" customHeight="1">
      <c r="B120" s="3"/>
      <c r="C120" s="4"/>
      <c r="D120" s="62">
        <v>1</v>
      </c>
      <c r="E120" s="34">
        <v>0</v>
      </c>
      <c r="F120" s="4"/>
      <c r="G120" s="34">
        <f>+D120*E120</f>
        <v>0</v>
      </c>
      <c r="H120" s="9"/>
    </row>
    <row r="121" spans="1:8">
      <c r="B121" s="3"/>
      <c r="C121" s="4"/>
      <c r="D121" s="62">
        <v>1</v>
      </c>
      <c r="E121" s="34">
        <v>0</v>
      </c>
      <c r="F121" s="4"/>
      <c r="G121" s="34">
        <f>+D121*E121</f>
        <v>0</v>
      </c>
      <c r="H121" s="9"/>
    </row>
    <row r="122" spans="1:8">
      <c r="B122" s="3"/>
      <c r="C122" s="4"/>
      <c r="D122" s="62"/>
      <c r="E122" s="4"/>
      <c r="F122" s="4"/>
      <c r="G122" s="11"/>
      <c r="H122" s="9"/>
    </row>
    <row r="123" spans="1:8">
      <c r="A123" s="38" t="s">
        <v>62</v>
      </c>
      <c r="B123" s="6" t="s">
        <v>63</v>
      </c>
      <c r="C123" s="39" t="s">
        <v>51</v>
      </c>
      <c r="D123" s="39" t="s">
        <v>54</v>
      </c>
      <c r="E123" s="61" t="s">
        <v>46</v>
      </c>
      <c r="F123" s="39"/>
      <c r="G123" s="39" t="s">
        <v>47</v>
      </c>
      <c r="H123" s="33">
        <f>SUM(G124:G125)</f>
        <v>0</v>
      </c>
    </row>
    <row r="124" spans="1:8">
      <c r="B124" s="3"/>
      <c r="C124" s="4"/>
      <c r="D124" s="62">
        <v>1</v>
      </c>
      <c r="E124" s="34">
        <v>0</v>
      </c>
      <c r="F124" s="4"/>
      <c r="G124" s="34">
        <f>+D124*E124</f>
        <v>0</v>
      </c>
      <c r="H124" s="9"/>
    </row>
    <row r="125" spans="1:8" ht="16.5" customHeight="1">
      <c r="B125" s="3"/>
      <c r="C125" s="4"/>
      <c r="D125" s="62">
        <v>1</v>
      </c>
      <c r="E125" s="34">
        <v>0</v>
      </c>
      <c r="F125" s="4"/>
      <c r="G125" s="34">
        <f>+D125*E125</f>
        <v>0</v>
      </c>
      <c r="H125" s="9"/>
    </row>
    <row r="126" spans="1:8">
      <c r="B126" s="3"/>
      <c r="C126" s="4"/>
      <c r="D126" s="62"/>
      <c r="E126" s="11"/>
      <c r="F126" s="4"/>
      <c r="G126" s="18"/>
      <c r="H126" s="9"/>
    </row>
    <row r="127" spans="1:8">
      <c r="A127" s="38" t="s">
        <v>64</v>
      </c>
      <c r="B127" s="6" t="s">
        <v>65</v>
      </c>
      <c r="C127" s="39" t="s">
        <v>51</v>
      </c>
      <c r="D127" s="39" t="s">
        <v>54</v>
      </c>
      <c r="E127" s="61" t="s">
        <v>46</v>
      </c>
      <c r="F127" s="39"/>
      <c r="G127" s="39" t="s">
        <v>47</v>
      </c>
      <c r="H127" s="33">
        <f>SUM(G128:G141)</f>
        <v>0</v>
      </c>
    </row>
    <row r="128" spans="1:8">
      <c r="B128" s="3"/>
      <c r="C128" s="4"/>
      <c r="D128" s="62">
        <v>1</v>
      </c>
      <c r="E128" s="34">
        <v>0</v>
      </c>
      <c r="F128" s="4"/>
      <c r="G128" s="34">
        <f>+D128*E128</f>
        <v>0</v>
      </c>
      <c r="H128" s="9"/>
    </row>
    <row r="129" spans="1:8">
      <c r="B129" s="3"/>
      <c r="C129" s="4"/>
      <c r="D129" s="62">
        <v>1</v>
      </c>
      <c r="E129" s="34">
        <v>0</v>
      </c>
      <c r="F129" s="4"/>
      <c r="G129" s="34">
        <f t="shared" ref="G129:G140" si="4">+D129*E129</f>
        <v>0</v>
      </c>
      <c r="H129" s="9"/>
    </row>
    <row r="130" spans="1:8">
      <c r="B130" s="3"/>
      <c r="C130" s="4"/>
      <c r="D130" s="62">
        <v>1</v>
      </c>
      <c r="E130" s="34">
        <v>0</v>
      </c>
      <c r="F130" s="4"/>
      <c r="G130" s="34">
        <f t="shared" si="4"/>
        <v>0</v>
      </c>
      <c r="H130" s="33"/>
    </row>
    <row r="131" spans="1:8">
      <c r="B131" s="3"/>
      <c r="C131" s="4"/>
      <c r="D131" s="62">
        <v>1</v>
      </c>
      <c r="E131" s="34">
        <v>0</v>
      </c>
      <c r="F131" s="4"/>
      <c r="G131" s="34">
        <f t="shared" si="4"/>
        <v>0</v>
      </c>
      <c r="H131" s="33"/>
    </row>
    <row r="132" spans="1:8">
      <c r="B132" s="3"/>
      <c r="C132" s="4"/>
      <c r="D132" s="62">
        <v>1</v>
      </c>
      <c r="E132" s="34">
        <v>0</v>
      </c>
      <c r="F132" s="4"/>
      <c r="G132" s="34">
        <f t="shared" si="4"/>
        <v>0</v>
      </c>
      <c r="H132" s="9"/>
    </row>
    <row r="133" spans="1:8">
      <c r="B133" s="3"/>
      <c r="C133" s="4"/>
      <c r="D133" s="62">
        <v>1</v>
      </c>
      <c r="E133" s="34">
        <v>0</v>
      </c>
      <c r="F133" s="4"/>
      <c r="G133" s="34">
        <f t="shared" si="4"/>
        <v>0</v>
      </c>
      <c r="H133" s="9"/>
    </row>
    <row r="134" spans="1:8">
      <c r="B134" s="3"/>
      <c r="C134" s="4"/>
      <c r="D134" s="62">
        <v>1</v>
      </c>
      <c r="E134" s="34">
        <v>0</v>
      </c>
      <c r="F134" s="4"/>
      <c r="G134" s="34">
        <f t="shared" si="4"/>
        <v>0</v>
      </c>
      <c r="H134" s="9"/>
    </row>
    <row r="135" spans="1:8">
      <c r="B135" s="3"/>
      <c r="C135" s="4"/>
      <c r="D135" s="62">
        <v>1</v>
      </c>
      <c r="E135" s="34">
        <v>0</v>
      </c>
      <c r="F135" s="4"/>
      <c r="G135" s="34">
        <f t="shared" si="4"/>
        <v>0</v>
      </c>
      <c r="H135" s="33"/>
    </row>
    <row r="136" spans="1:8">
      <c r="B136" s="3"/>
      <c r="C136" s="4"/>
      <c r="D136" s="62">
        <v>1</v>
      </c>
      <c r="E136" s="34">
        <v>0</v>
      </c>
      <c r="F136" s="4"/>
      <c r="G136" s="34">
        <f t="shared" si="4"/>
        <v>0</v>
      </c>
      <c r="H136" s="33"/>
    </row>
    <row r="137" spans="1:8">
      <c r="B137" s="3"/>
      <c r="C137" s="4"/>
      <c r="D137" s="62">
        <v>1</v>
      </c>
      <c r="E137" s="34">
        <v>0</v>
      </c>
      <c r="F137" s="4"/>
      <c r="G137" s="34">
        <f t="shared" si="4"/>
        <v>0</v>
      </c>
      <c r="H137" s="9"/>
    </row>
    <row r="138" spans="1:8">
      <c r="B138" s="3"/>
      <c r="C138" s="4"/>
      <c r="D138" s="62">
        <v>1</v>
      </c>
      <c r="E138" s="34">
        <v>0</v>
      </c>
      <c r="F138" s="4"/>
      <c r="G138" s="34">
        <f t="shared" si="4"/>
        <v>0</v>
      </c>
      <c r="H138" s="9"/>
    </row>
    <row r="139" spans="1:8">
      <c r="B139" s="3"/>
      <c r="C139" s="4"/>
      <c r="D139" s="62">
        <v>1</v>
      </c>
      <c r="E139" s="34">
        <v>0</v>
      </c>
      <c r="F139" s="4"/>
      <c r="G139" s="34">
        <f t="shared" si="4"/>
        <v>0</v>
      </c>
      <c r="H139" s="9"/>
    </row>
    <row r="140" spans="1:8">
      <c r="B140" s="3"/>
      <c r="C140" s="4"/>
      <c r="D140" s="62">
        <v>1</v>
      </c>
      <c r="E140" s="34">
        <v>0</v>
      </c>
      <c r="F140" s="4"/>
      <c r="G140" s="34">
        <f t="shared" si="4"/>
        <v>0</v>
      </c>
      <c r="H140" s="33"/>
    </row>
    <row r="141" spans="1:8">
      <c r="B141" s="3"/>
      <c r="C141" s="4"/>
      <c r="D141" s="62">
        <v>1</v>
      </c>
      <c r="E141" s="34">
        <v>0</v>
      </c>
      <c r="F141" s="4"/>
      <c r="G141" s="34">
        <f>+D141*E141</f>
        <v>0</v>
      </c>
      <c r="H141" s="33"/>
    </row>
    <row r="142" spans="1:8">
      <c r="B142" s="3"/>
      <c r="C142" s="4"/>
      <c r="D142" s="62"/>
      <c r="E142" s="34"/>
      <c r="F142" s="4"/>
      <c r="G142" s="34"/>
      <c r="H142" s="9"/>
    </row>
    <row r="143" spans="1:8">
      <c r="B143" s="6"/>
      <c r="C143" s="7"/>
      <c r="D143" s="39"/>
      <c r="E143" s="32"/>
      <c r="F143" s="14"/>
      <c r="G143" s="9"/>
      <c r="H143" s="9"/>
    </row>
    <row r="144" spans="1:8">
      <c r="A144" s="7" t="s">
        <v>66</v>
      </c>
      <c r="B144" s="6" t="s">
        <v>67</v>
      </c>
      <c r="C144" s="39" t="s">
        <v>51</v>
      </c>
      <c r="D144" s="39" t="s">
        <v>54</v>
      </c>
      <c r="E144" s="61" t="s">
        <v>46</v>
      </c>
      <c r="F144" s="39"/>
      <c r="G144" s="39" t="s">
        <v>47</v>
      </c>
      <c r="H144" s="33">
        <f>SUM(G145:G153)</f>
        <v>0</v>
      </c>
    </row>
    <row r="145" spans="1:11">
      <c r="B145" s="3"/>
      <c r="C145" s="4"/>
      <c r="D145" s="62">
        <v>1</v>
      </c>
      <c r="E145" s="34">
        <v>0</v>
      </c>
      <c r="F145" s="4"/>
      <c r="G145" s="34">
        <f>+D145*E145</f>
        <v>0</v>
      </c>
      <c r="H145" s="9"/>
    </row>
    <row r="146" spans="1:11">
      <c r="B146" s="3"/>
      <c r="C146" s="4"/>
      <c r="D146" s="62">
        <v>1</v>
      </c>
      <c r="E146" s="34">
        <v>0</v>
      </c>
      <c r="F146" s="4"/>
      <c r="G146" s="34">
        <f t="shared" ref="G146:G150" si="5">+D146*E146</f>
        <v>0</v>
      </c>
      <c r="H146" s="9"/>
    </row>
    <row r="147" spans="1:11">
      <c r="B147" s="3"/>
      <c r="C147" s="4"/>
      <c r="D147" s="62">
        <v>1</v>
      </c>
      <c r="E147" s="34">
        <v>0</v>
      </c>
      <c r="F147" s="4"/>
      <c r="G147" s="34">
        <f t="shared" si="5"/>
        <v>0</v>
      </c>
      <c r="H147" s="9"/>
    </row>
    <row r="148" spans="1:11">
      <c r="B148" s="3"/>
      <c r="C148" s="4"/>
      <c r="D148" s="62">
        <v>1</v>
      </c>
      <c r="E148" s="34">
        <v>0</v>
      </c>
      <c r="F148" s="4"/>
      <c r="G148" s="34">
        <f t="shared" si="5"/>
        <v>0</v>
      </c>
      <c r="H148" s="9"/>
    </row>
    <row r="149" spans="1:11">
      <c r="B149" s="3"/>
      <c r="C149" s="4"/>
      <c r="D149" s="62">
        <v>1</v>
      </c>
      <c r="E149" s="34">
        <v>0</v>
      </c>
      <c r="F149" s="4"/>
      <c r="G149" s="34">
        <f t="shared" si="5"/>
        <v>0</v>
      </c>
      <c r="H149" s="9"/>
    </row>
    <row r="150" spans="1:11">
      <c r="B150" s="3"/>
      <c r="C150" s="4"/>
      <c r="D150" s="62">
        <v>1</v>
      </c>
      <c r="E150" s="34">
        <v>0</v>
      </c>
      <c r="F150" s="4"/>
      <c r="G150" s="34">
        <f t="shared" si="5"/>
        <v>0</v>
      </c>
      <c r="H150" s="9"/>
    </row>
    <row r="151" spans="1:11">
      <c r="B151" s="3"/>
      <c r="C151" s="4"/>
      <c r="D151" s="62">
        <v>1</v>
      </c>
      <c r="E151" s="34">
        <v>0</v>
      </c>
      <c r="F151" s="4"/>
      <c r="G151" s="34">
        <v>0</v>
      </c>
      <c r="H151" s="9"/>
    </row>
    <row r="152" spans="1:11">
      <c r="B152" s="3"/>
      <c r="C152" s="4"/>
      <c r="D152" s="62">
        <v>1</v>
      </c>
      <c r="E152" s="34">
        <v>0</v>
      </c>
      <c r="F152" s="4"/>
      <c r="G152" s="34">
        <v>0</v>
      </c>
      <c r="H152" s="9"/>
    </row>
    <row r="153" spans="1:11">
      <c r="B153" s="3"/>
      <c r="C153" s="4"/>
      <c r="D153" s="62">
        <v>1</v>
      </c>
      <c r="E153" s="34">
        <v>0</v>
      </c>
      <c r="F153" s="4"/>
      <c r="G153" s="34">
        <v>0</v>
      </c>
      <c r="H153" s="9"/>
    </row>
    <row r="154" spans="1:11">
      <c r="B154" s="3"/>
      <c r="C154" s="4"/>
      <c r="D154" s="62"/>
      <c r="E154" s="44"/>
      <c r="F154" s="45"/>
      <c r="G154" s="18"/>
      <c r="H154" s="9"/>
    </row>
    <row r="155" spans="1:11">
      <c r="A155" s="7" t="s">
        <v>68</v>
      </c>
      <c r="B155" s="6" t="s">
        <v>69</v>
      </c>
      <c r="C155" s="7"/>
      <c r="D155" s="62"/>
      <c r="E155" s="44"/>
      <c r="F155" s="45"/>
      <c r="G155" s="18"/>
      <c r="H155" s="33">
        <f>SUM(G156:G160)</f>
        <v>0</v>
      </c>
    </row>
    <row r="156" spans="1:11">
      <c r="B156" s="6" t="s">
        <v>70</v>
      </c>
      <c r="C156" s="7"/>
      <c r="D156" s="62"/>
      <c r="E156" s="46"/>
      <c r="F156" s="14"/>
      <c r="G156" s="18"/>
      <c r="H156" s="9"/>
      <c r="K156" s="47"/>
    </row>
    <row r="157" spans="1:11">
      <c r="B157" s="3" t="s">
        <v>71</v>
      </c>
      <c r="C157" s="4"/>
      <c r="D157" s="62"/>
      <c r="E157" s="4"/>
      <c r="F157" s="11"/>
      <c r="G157" s="34">
        <f>(H65+G82+H81+H111+H119+H123+H127+H144)*0.15</f>
        <v>0</v>
      </c>
      <c r="H157" s="9"/>
    </row>
    <row r="158" spans="1:11">
      <c r="B158" s="3" t="s">
        <v>72</v>
      </c>
      <c r="C158" s="4"/>
      <c r="D158" s="62"/>
      <c r="E158" s="11"/>
      <c r="F158" s="4"/>
      <c r="G158" s="34">
        <v>0</v>
      </c>
      <c r="H158" s="9"/>
      <c r="K158" s="48"/>
    </row>
    <row r="159" spans="1:11">
      <c r="B159" s="3" t="s">
        <v>73</v>
      </c>
      <c r="C159" s="4"/>
      <c r="D159" s="62"/>
      <c r="E159" s="11"/>
      <c r="F159" s="4"/>
      <c r="G159" s="34">
        <v>0</v>
      </c>
      <c r="H159" s="9"/>
      <c r="K159" s="48"/>
    </row>
    <row r="160" spans="1:11">
      <c r="B160" s="3" t="s">
        <v>74</v>
      </c>
      <c r="C160" s="4"/>
      <c r="D160" s="62"/>
      <c r="E160" s="11"/>
      <c r="F160" s="4"/>
      <c r="G160" s="34">
        <v>0</v>
      </c>
      <c r="H160" s="9"/>
      <c r="K160" s="48"/>
    </row>
    <row r="161" spans="2:8">
      <c r="B161" s="3"/>
      <c r="C161" s="4"/>
      <c r="D161" s="62"/>
      <c r="E161" s="4"/>
      <c r="F161" s="4"/>
      <c r="G161" s="11"/>
      <c r="H161" s="18"/>
    </row>
    <row r="162" spans="2:8">
      <c r="B162" s="6" t="s">
        <v>75</v>
      </c>
      <c r="C162" s="7"/>
      <c r="D162" s="62"/>
      <c r="E162" s="18"/>
      <c r="F162" s="18"/>
      <c r="G162" s="49"/>
      <c r="H162" s="33">
        <f>SUM(H54:H158)</f>
        <v>0</v>
      </c>
    </row>
    <row r="163" spans="2:8">
      <c r="B163" s="3"/>
      <c r="C163" s="4"/>
      <c r="D163" s="4"/>
      <c r="E163" s="18"/>
      <c r="F163" s="18"/>
      <c r="G163" s="50"/>
      <c r="H163" s="51"/>
    </row>
    <row r="164" spans="2:8">
      <c r="B164" s="3"/>
      <c r="C164" s="4"/>
      <c r="D164" s="4"/>
      <c r="E164" s="18"/>
      <c r="F164" s="18"/>
      <c r="G164" s="50"/>
      <c r="H164" s="18"/>
    </row>
    <row r="165" spans="2:8" ht="13.5" thickBot="1">
      <c r="B165" s="6" t="s">
        <v>76</v>
      </c>
      <c r="C165" s="7"/>
      <c r="D165" s="4"/>
      <c r="E165" s="18"/>
      <c r="F165" s="18"/>
      <c r="G165" s="49"/>
      <c r="H165" s="52">
        <f>+H50-H162</f>
        <v>0</v>
      </c>
    </row>
    <row r="166" spans="2:8" ht="13.5" thickTop="1">
      <c r="B166" s="6"/>
      <c r="C166" s="7"/>
      <c r="D166" s="4"/>
      <c r="E166" s="18"/>
      <c r="F166" s="18"/>
      <c r="G166" s="49"/>
      <c r="H166" s="49"/>
    </row>
    <row r="167" spans="2:8">
      <c r="B167" s="6"/>
      <c r="C167" s="7"/>
      <c r="D167" s="4"/>
      <c r="E167" s="18"/>
      <c r="F167" s="18"/>
      <c r="G167" s="49"/>
      <c r="H167" s="49"/>
    </row>
    <row r="168" spans="2:8">
      <c r="B168" s="6"/>
      <c r="C168" s="7"/>
      <c r="D168" s="4"/>
      <c r="E168" s="18"/>
      <c r="F168" s="18"/>
      <c r="G168" s="49"/>
      <c r="H168" s="49"/>
    </row>
    <row r="169" spans="2:8">
      <c r="B169" s="6"/>
      <c r="C169" s="7"/>
      <c r="D169" s="4"/>
      <c r="E169" s="18"/>
      <c r="F169" s="18"/>
      <c r="G169" s="49"/>
      <c r="H169" s="49"/>
    </row>
    <row r="170" spans="2:8">
      <c r="B170" s="6"/>
      <c r="C170" s="7"/>
      <c r="D170" s="4"/>
      <c r="E170" s="18"/>
      <c r="F170" s="18"/>
      <c r="G170" s="49"/>
      <c r="H170" s="49"/>
    </row>
    <row r="171" spans="2:8">
      <c r="B171" s="3"/>
      <c r="C171" s="4"/>
      <c r="D171" s="4"/>
      <c r="E171" s="18"/>
      <c r="F171" s="18"/>
      <c r="G171" s="50"/>
      <c r="H171" s="4"/>
    </row>
    <row r="172" spans="2:8">
      <c r="B172" s="53"/>
      <c r="C172" s="14"/>
      <c r="D172" s="4"/>
      <c r="E172" s="14"/>
      <c r="F172" s="14"/>
      <c r="G172" s="14"/>
      <c r="H172" s="14"/>
    </row>
    <row r="173" spans="2:8">
      <c r="B173" s="14" t="s">
        <v>77</v>
      </c>
      <c r="D173" s="68" t="s">
        <v>78</v>
      </c>
      <c r="E173" s="68"/>
      <c r="G173" s="69" t="s">
        <v>78</v>
      </c>
      <c r="H173" s="69"/>
    </row>
    <row r="174" spans="2:8">
      <c r="D174" s="14"/>
      <c r="G174" s="14"/>
      <c r="H174" s="4"/>
    </row>
    <row r="175" spans="2:8">
      <c r="D175" s="14"/>
      <c r="G175" s="14"/>
      <c r="H175" s="4"/>
    </row>
    <row r="176" spans="2:8">
      <c r="D176" s="14"/>
      <c r="G176" s="14"/>
      <c r="H176" s="4"/>
    </row>
    <row r="177" spans="2:8" ht="11.25" customHeight="1">
      <c r="D177" s="4"/>
      <c r="G177" s="4"/>
      <c r="H177" s="4"/>
    </row>
    <row r="178" spans="2:8" ht="29.25" customHeight="1">
      <c r="B178" s="53" t="s">
        <v>79</v>
      </c>
      <c r="D178" s="66" t="s">
        <v>80</v>
      </c>
      <c r="E178" s="66"/>
      <c r="G178" s="67" t="s">
        <v>81</v>
      </c>
      <c r="H178" s="67"/>
    </row>
    <row r="179" spans="2:8" ht="21" customHeight="1">
      <c r="B179" s="53" t="s">
        <v>82</v>
      </c>
      <c r="D179" s="66" t="s">
        <v>83</v>
      </c>
      <c r="E179" s="66"/>
      <c r="G179" s="67" t="s">
        <v>84</v>
      </c>
      <c r="H179" s="67"/>
    </row>
    <row r="180" spans="2:8">
      <c r="B180" s="14" t="s">
        <v>85</v>
      </c>
      <c r="C180" s="7"/>
      <c r="D180" s="68" t="s">
        <v>85</v>
      </c>
      <c r="E180" s="68"/>
      <c r="F180" s="7"/>
      <c r="G180" s="69" t="s">
        <v>86</v>
      </c>
      <c r="H180" s="69"/>
    </row>
    <row r="181" spans="2:8">
      <c r="B181" s="53"/>
      <c r="C181" s="14"/>
      <c r="D181" s="53"/>
      <c r="E181" s="14"/>
      <c r="F181" s="14"/>
      <c r="G181" s="14"/>
      <c r="H181" s="4"/>
    </row>
    <row r="182" spans="2:8">
      <c r="B182" s="56"/>
      <c r="C182" s="58"/>
      <c r="D182" s="56"/>
      <c r="E182" s="58"/>
      <c r="F182" s="58"/>
      <c r="G182" s="58"/>
      <c r="H182" s="59"/>
    </row>
    <row r="183" spans="2:8">
      <c r="B183" s="56"/>
      <c r="C183" s="58"/>
      <c r="D183" s="56"/>
      <c r="E183" s="58"/>
      <c r="F183" s="58"/>
      <c r="G183" s="58"/>
      <c r="H183" s="59"/>
    </row>
    <row r="184" spans="2:8">
      <c r="B184" s="56"/>
      <c r="C184" s="58"/>
      <c r="D184" s="56"/>
      <c r="E184" s="58"/>
      <c r="F184" s="58"/>
      <c r="G184" s="58"/>
      <c r="H184" s="59"/>
    </row>
    <row r="185" spans="2:8">
      <c r="B185" s="56"/>
      <c r="C185" s="58"/>
      <c r="D185" s="56"/>
      <c r="E185" s="58"/>
      <c r="F185" s="58"/>
      <c r="G185" s="58"/>
      <c r="H185" s="59"/>
    </row>
    <row r="186" spans="2:8">
      <c r="B186" s="56"/>
      <c r="C186" s="58"/>
      <c r="D186" s="56"/>
      <c r="E186" s="58"/>
      <c r="F186" s="58"/>
      <c r="G186" s="58"/>
      <c r="H186" s="59"/>
    </row>
    <row r="187" spans="2:8" ht="15">
      <c r="B187" s="1"/>
      <c r="C187" s="59"/>
      <c r="D187" s="60"/>
      <c r="E187" s="59"/>
      <c r="F187" s="59"/>
      <c r="G187" s="59"/>
      <c r="H187" s="59"/>
    </row>
    <row r="188" spans="2:8" ht="28.5" customHeight="1">
      <c r="B188" s="56" t="s">
        <v>87</v>
      </c>
      <c r="C188" s="54"/>
      <c r="D188" s="65" t="s">
        <v>88</v>
      </c>
      <c r="E188" s="65"/>
      <c r="F188" s="57"/>
      <c r="G188" s="65" t="s">
        <v>89</v>
      </c>
      <c r="H188" s="65"/>
    </row>
    <row r="189" spans="2:8" ht="23.25" customHeight="1">
      <c r="B189" s="53" t="s">
        <v>90</v>
      </c>
      <c r="C189" s="6"/>
      <c r="D189" s="65" t="s">
        <v>91</v>
      </c>
      <c r="E189" s="65"/>
      <c r="F189" s="56"/>
      <c r="G189" s="65" t="s">
        <v>92</v>
      </c>
      <c r="H189" s="65"/>
    </row>
    <row r="190" spans="2:8">
      <c r="B190" s="3"/>
      <c r="C190" s="36"/>
      <c r="D190" s="55"/>
      <c r="E190" s="36"/>
      <c r="F190" s="36"/>
      <c r="G190" s="36"/>
      <c r="H190" s="4"/>
    </row>
    <row r="191" spans="2:8">
      <c r="B191" s="3"/>
      <c r="C191" s="36"/>
      <c r="D191" s="55"/>
      <c r="E191" s="36"/>
      <c r="F191" s="36"/>
      <c r="G191" s="36"/>
      <c r="H191" s="4"/>
    </row>
  </sheetData>
  <sheetProtection algorithmName="SHA-512" hashValue="KJV8TwUrFh25a56nUkpN9GhcrguC47EIELM+zl59V4vrBzDuaYVnLY+eIwAHB+m+3OmDUQrifmqCUayig8N1tQ==" saltValue="iwx8Y/K32ZT8KhBNvXkUnA==" spinCount="100000" sheet="1" objects="1" scenarios="1" formatColumns="0" formatRows="0" deleteRows="0" selectLockedCells="1"/>
  <mergeCells count="23">
    <mergeCell ref="G178:H178"/>
    <mergeCell ref="D178:E178"/>
    <mergeCell ref="D173:E173"/>
    <mergeCell ref="G173:H173"/>
    <mergeCell ref="B4:H4"/>
    <mergeCell ref="B5:H5"/>
    <mergeCell ref="C6:D6"/>
    <mergeCell ref="C7:D7"/>
    <mergeCell ref="C8:F8"/>
    <mergeCell ref="C9:F9"/>
    <mergeCell ref="C10:F10"/>
    <mergeCell ref="C11:F11"/>
    <mergeCell ref="C18:D18"/>
    <mergeCell ref="E18:F18"/>
    <mergeCell ref="G18:H18"/>
    <mergeCell ref="G188:H188"/>
    <mergeCell ref="G189:H189"/>
    <mergeCell ref="D179:E179"/>
    <mergeCell ref="G179:H179"/>
    <mergeCell ref="D180:E180"/>
    <mergeCell ref="G180:H180"/>
    <mergeCell ref="D188:E188"/>
    <mergeCell ref="D189:E189"/>
  </mergeCells>
  <dataValidations count="4">
    <dataValidation type="custom" allowBlank="1" showInputMessage="1" showErrorMessage="1" errorTitle="No puedes modificar esta celda" error="No puedes modificar esta celda" promptTitle="No puedes modificar esta celda" prompt="No puedes modificar esta celda" sqref="G179:H179 B188 F188:G189 D189" xr:uid="{70CF26DB-EB32-4D83-9C92-E955535606C5}">
      <formula1>B179</formula1>
    </dataValidation>
    <dataValidation type="custom" allowBlank="1" showInputMessage="1" showErrorMessage="1" errorTitle="No puedes Modificar esta celda" error="No puedes Modificar esta celda_x000a_" promptTitle="No puedes modificar esta celda" prompt="No puedes modificar esta celda" sqref="G178" xr:uid="{12ED3F8F-E624-4A07-A193-A5779B9BC0B6}">
      <formula1>G178</formula1>
    </dataValidation>
    <dataValidation allowBlank="1" showInputMessage="1" showErrorMessage="1" errorTitle="No puedes modificar esta celda" error="No puedes modificar esta celda" promptTitle="No puedes modificar esta celda" prompt="No puedes modificar esta celda" sqref="G180:H180 B189 D188:E188" xr:uid="{4201F5B3-801C-4BAA-8BDA-890C291F438E}"/>
    <dataValidation allowBlank="1" showInputMessage="1" showErrorMessage="1" errorTitle="No se puede modificar esta celda" sqref="B58" xr:uid="{F98A9B85-2CD2-4E75-BE54-09C8D0BF9D60}"/>
  </dataValidations>
  <printOptions horizontalCentered="1" verticalCentered="1"/>
  <pageMargins left="0" right="0.23622047244094491" top="0" bottom="0" header="0" footer="0.11811023622047245"/>
  <pageSetup paperSize="9" scale="34" orientation="portrait" r:id="rId1"/>
  <headerFooter alignWithMargins="0">
    <oddFooter>&amp;RPágina &amp;P</oddFooter>
  </headerFooter>
  <ignoredErrors>
    <ignoredError sqref="G66 G67:G78 F58:F63 G82:G87 H81 G90:G109 H89 H111 G112:G117 G120:G121 H119 G124:G125 H123 G128:G141 H127 H144 G145:G149 G150:G153 G158:G160 H155 H162 H165 G57 H50 H54 H65"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AB76D53-1D0C-4D74-A116-4B8E23DF5B42}">
          <x14:formula1>
            <xm:f>Hoja1!$A$2:$A$14</xm:f>
          </x14:formula1>
          <xm:sqref>B66:B79</xm:sqref>
        </x14:dataValidation>
        <x14:dataValidation type="list" allowBlank="1" showInputMessage="1" showErrorMessage="1" xr:uid="{544599ED-59F5-4F22-BF0E-054C6881894E}">
          <x14:formula1>
            <xm:f>Hoja1!$A$18:$A$23</xm:f>
          </x14:formula1>
          <xm:sqref>B83:B87</xm:sqref>
        </x14:dataValidation>
        <x14:dataValidation type="list" allowBlank="1" showInputMessage="1" showErrorMessage="1" xr:uid="{9B279FF9-2249-42E3-B602-F51C8D3C52D5}">
          <x14:formula1>
            <xm:f>Hoja1!$A$26:$A$45</xm:f>
          </x14:formula1>
          <xm:sqref>B90:B109</xm:sqref>
        </x14:dataValidation>
        <x14:dataValidation type="list" allowBlank="1" showInputMessage="1" showErrorMessage="1" xr:uid="{F48234D9-0AE2-4EFB-867B-FC4E346CAEF3}">
          <x14:formula1>
            <xm:f>Hoja1!$A$48:$A$53</xm:f>
          </x14:formula1>
          <xm:sqref>B112:B117</xm:sqref>
        </x14:dataValidation>
        <x14:dataValidation type="list" allowBlank="1" showInputMessage="1" showErrorMessage="1" xr:uid="{67834742-7858-4B82-86EE-CE98402A689A}">
          <x14:formula1>
            <xm:f>Hoja1!$A$56:$A$57</xm:f>
          </x14:formula1>
          <xm:sqref>B120:B121</xm:sqref>
        </x14:dataValidation>
        <x14:dataValidation type="list" allowBlank="1" showInputMessage="1" showErrorMessage="1" xr:uid="{DE2AEC75-F75C-4596-9C15-CE99CDEBABB7}">
          <x14:formula1>
            <xm:f>Hoja1!$A$60:$A$61</xm:f>
          </x14:formula1>
          <xm:sqref>B124:B125</xm:sqref>
        </x14:dataValidation>
        <x14:dataValidation type="list" allowBlank="1" showInputMessage="1" showErrorMessage="1" xr:uid="{702C00D5-2F85-4BFF-9061-AF419544624B}">
          <x14:formula1>
            <xm:f>Hoja1!$A$64:$A$78</xm:f>
          </x14:formula1>
          <xm:sqref>B128:B142</xm:sqref>
        </x14:dataValidation>
        <x14:dataValidation type="list" allowBlank="1" showInputMessage="1" showErrorMessage="1" xr:uid="{8B4BED46-144B-445D-902A-280FDBDCDAFA}">
          <x14:formula1>
            <xm:f>Hoja1!$A$81:$A$89</xm:f>
          </x14:formula1>
          <xm:sqref>B145:B153</xm:sqref>
        </x14:dataValidation>
        <x14:dataValidation type="list" allowBlank="1" showInputMessage="1" xr:uid="{7D471AAB-5BE8-4604-9792-2499E00481F6}">
          <x14:formula1>
            <xm:f>LISTA!$A$26:$A$34</xm:f>
          </x14:formula1>
          <xm:sqref>B59:B63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EAAA-505E-42EF-9EF6-41BAE5CB6165}">
  <sheetPr codeName="Hoja2"/>
  <dimension ref="A1:H34"/>
  <sheetViews>
    <sheetView workbookViewId="0">
      <selection activeCell="B43" sqref="B43"/>
    </sheetView>
  </sheetViews>
  <sheetFormatPr defaultColWidth="11.42578125" defaultRowHeight="12.75"/>
  <cols>
    <col min="1" max="8" width="37.85546875" bestFit="1" customWidth="1"/>
  </cols>
  <sheetData>
    <row r="1" spans="1:8" ht="25.5">
      <c r="A1" s="2" t="s">
        <v>93</v>
      </c>
      <c r="B1" s="2" t="s">
        <v>53</v>
      </c>
      <c r="C1" s="2" t="s">
        <v>57</v>
      </c>
      <c r="D1" s="2" t="s">
        <v>59</v>
      </c>
      <c r="E1" s="2" t="s">
        <v>61</v>
      </c>
      <c r="F1" s="2" t="s">
        <v>63</v>
      </c>
      <c r="G1" s="2" t="s">
        <v>65</v>
      </c>
      <c r="H1" s="2" t="s">
        <v>67</v>
      </c>
    </row>
    <row r="2" spans="1:8">
      <c r="A2" s="1" t="s">
        <v>94</v>
      </c>
      <c r="B2" s="1" t="s">
        <v>95</v>
      </c>
      <c r="C2" s="1" t="s">
        <v>96</v>
      </c>
      <c r="D2" s="1" t="s">
        <v>96</v>
      </c>
      <c r="E2" s="1" t="s">
        <v>97</v>
      </c>
      <c r="F2" s="1" t="s">
        <v>98</v>
      </c>
      <c r="G2" s="1" t="s">
        <v>99</v>
      </c>
      <c r="H2" s="1" t="s">
        <v>100</v>
      </c>
    </row>
    <row r="3" spans="1:8">
      <c r="A3" s="1" t="s">
        <v>101</v>
      </c>
      <c r="B3" s="1" t="s">
        <v>102</v>
      </c>
      <c r="C3" s="1" t="s">
        <v>103</v>
      </c>
      <c r="D3" s="1" t="s">
        <v>103</v>
      </c>
      <c r="E3" s="1" t="s">
        <v>104</v>
      </c>
      <c r="F3" s="1" t="s">
        <v>105</v>
      </c>
      <c r="G3" s="1" t="s">
        <v>106</v>
      </c>
      <c r="H3" s="1" t="s">
        <v>107</v>
      </c>
    </row>
    <row r="4" spans="1:8">
      <c r="A4" s="1" t="s">
        <v>108</v>
      </c>
      <c r="B4" s="1" t="s">
        <v>109</v>
      </c>
      <c r="C4" s="1" t="s">
        <v>110</v>
      </c>
      <c r="D4" s="1" t="s">
        <v>110</v>
      </c>
      <c r="G4" s="1" t="s">
        <v>111</v>
      </c>
      <c r="H4" s="1" t="s">
        <v>112</v>
      </c>
    </row>
    <row r="5" spans="1:8">
      <c r="A5" s="1" t="s">
        <v>113</v>
      </c>
      <c r="B5" s="1" t="s">
        <v>114</v>
      </c>
      <c r="C5" s="1" t="s">
        <v>115</v>
      </c>
      <c r="D5" s="1" t="s">
        <v>115</v>
      </c>
      <c r="G5" s="1" t="s">
        <v>116</v>
      </c>
      <c r="H5" s="1" t="s">
        <v>117</v>
      </c>
    </row>
    <row r="6" spans="1:8">
      <c r="A6" s="1" t="s">
        <v>118</v>
      </c>
      <c r="B6" s="1" t="s">
        <v>119</v>
      </c>
      <c r="C6" s="1" t="s">
        <v>120</v>
      </c>
      <c r="D6" s="1" t="s">
        <v>120</v>
      </c>
      <c r="G6" s="1" t="s">
        <v>121</v>
      </c>
      <c r="H6" s="1" t="s">
        <v>122</v>
      </c>
    </row>
    <row r="7" spans="1:8">
      <c r="A7" s="1" t="s">
        <v>123</v>
      </c>
      <c r="B7" s="1" t="s">
        <v>55</v>
      </c>
      <c r="C7" s="1" t="s">
        <v>124</v>
      </c>
      <c r="D7" s="1" t="s">
        <v>125</v>
      </c>
      <c r="G7" s="1" t="s">
        <v>126</v>
      </c>
      <c r="H7" s="1" t="s">
        <v>127</v>
      </c>
    </row>
    <row r="8" spans="1:8">
      <c r="A8" s="1" t="s">
        <v>128</v>
      </c>
      <c r="C8" s="1" t="s">
        <v>129</v>
      </c>
      <c r="G8" s="1" t="s">
        <v>130</v>
      </c>
      <c r="H8" s="1" t="s">
        <v>131</v>
      </c>
    </row>
    <row r="9" spans="1:8">
      <c r="A9" s="1" t="s">
        <v>132</v>
      </c>
      <c r="C9" s="1" t="s">
        <v>133</v>
      </c>
      <c r="G9" s="1" t="s">
        <v>134</v>
      </c>
      <c r="H9" s="1" t="s">
        <v>135</v>
      </c>
    </row>
    <row r="10" spans="1:8">
      <c r="A10" s="1" t="s">
        <v>136</v>
      </c>
      <c r="C10" s="1" t="s">
        <v>137</v>
      </c>
      <c r="G10" s="1" t="s">
        <v>138</v>
      </c>
      <c r="H10" s="1" t="s">
        <v>139</v>
      </c>
    </row>
    <row r="11" spans="1:8">
      <c r="A11" s="1" t="s">
        <v>140</v>
      </c>
      <c r="C11" s="1" t="s">
        <v>141</v>
      </c>
      <c r="G11" s="1" t="s">
        <v>142</v>
      </c>
    </row>
    <row r="12" spans="1:8">
      <c r="A12" s="1" t="s">
        <v>143</v>
      </c>
      <c r="C12" s="1" t="s">
        <v>144</v>
      </c>
      <c r="G12" s="1" t="s">
        <v>145</v>
      </c>
    </row>
    <row r="13" spans="1:8">
      <c r="A13" s="1" t="s">
        <v>146</v>
      </c>
      <c r="C13" s="1" t="s">
        <v>147</v>
      </c>
      <c r="G13" s="1" t="s">
        <v>148</v>
      </c>
    </row>
    <row r="14" spans="1:8">
      <c r="A14" s="1" t="s">
        <v>149</v>
      </c>
      <c r="C14" s="1" t="s">
        <v>150</v>
      </c>
      <c r="G14" s="1" t="s">
        <v>151</v>
      </c>
    </row>
    <row r="15" spans="1:8">
      <c r="C15" s="1" t="s">
        <v>152</v>
      </c>
      <c r="G15" s="1" t="s">
        <v>153</v>
      </c>
    </row>
    <row r="16" spans="1:8">
      <c r="C16" s="1" t="s">
        <v>154</v>
      </c>
      <c r="G16" s="1" t="s">
        <v>155</v>
      </c>
    </row>
    <row r="17" spans="1:3">
      <c r="C17" s="1" t="s">
        <v>156</v>
      </c>
    </row>
    <row r="18" spans="1:3">
      <c r="C18" s="1" t="s">
        <v>157</v>
      </c>
    </row>
    <row r="19" spans="1:3">
      <c r="C19" s="1" t="s">
        <v>158</v>
      </c>
    </row>
    <row r="20" spans="1:3">
      <c r="C20" s="1" t="s">
        <v>159</v>
      </c>
    </row>
    <row r="21" spans="1:3">
      <c r="C21" s="1" t="s">
        <v>160</v>
      </c>
    </row>
    <row r="26" spans="1:3">
      <c r="A26" t="s">
        <v>161</v>
      </c>
    </row>
    <row r="27" spans="1:3">
      <c r="A27" t="s">
        <v>162</v>
      </c>
    </row>
    <row r="28" spans="1:3">
      <c r="A28" t="s">
        <v>163</v>
      </c>
    </row>
    <row r="29" spans="1:3">
      <c r="A29" t="s">
        <v>164</v>
      </c>
    </row>
    <row r="30" spans="1:3">
      <c r="A30" t="s">
        <v>165</v>
      </c>
    </row>
    <row r="31" spans="1:3">
      <c r="A31" t="s">
        <v>166</v>
      </c>
    </row>
    <row r="32" spans="1:3">
      <c r="A32" t="s">
        <v>167</v>
      </c>
    </row>
    <row r="33" spans="1:1">
      <c r="A33" t="s">
        <v>168</v>
      </c>
    </row>
    <row r="34" spans="1:1">
      <c r="A34"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A13D-542F-4DB5-B7B0-4CFE6C69D143}">
  <sheetPr codeName="Hoja3"/>
  <dimension ref="A1:C89"/>
  <sheetViews>
    <sheetView workbookViewId="0">
      <selection activeCell="C2" sqref="C2:C5"/>
    </sheetView>
  </sheetViews>
  <sheetFormatPr defaultColWidth="11.42578125" defaultRowHeight="12.75"/>
  <cols>
    <col min="1" max="1" width="37.85546875" bestFit="1" customWidth="1"/>
  </cols>
  <sheetData>
    <row r="1" spans="1:3">
      <c r="A1" s="2" t="s">
        <v>50</v>
      </c>
    </row>
    <row r="2" spans="1:3">
      <c r="A2" s="1" t="s">
        <v>94</v>
      </c>
      <c r="C2" t="s">
        <v>162</v>
      </c>
    </row>
    <row r="3" spans="1:3">
      <c r="A3" s="1" t="s">
        <v>101</v>
      </c>
      <c r="C3" t="s">
        <v>163</v>
      </c>
    </row>
    <row r="4" spans="1:3">
      <c r="A4" s="1" t="s">
        <v>108</v>
      </c>
      <c r="C4" t="s">
        <v>166</v>
      </c>
    </row>
    <row r="5" spans="1:3">
      <c r="A5" s="1" t="s">
        <v>113</v>
      </c>
      <c r="C5" t="s">
        <v>169</v>
      </c>
    </row>
    <row r="6" spans="1:3">
      <c r="A6" s="1" t="s">
        <v>118</v>
      </c>
    </row>
    <row r="7" spans="1:3">
      <c r="A7" s="1" t="s">
        <v>123</v>
      </c>
    </row>
    <row r="8" spans="1:3">
      <c r="A8" s="1" t="s">
        <v>128</v>
      </c>
    </row>
    <row r="9" spans="1:3">
      <c r="A9" s="1" t="s">
        <v>132</v>
      </c>
    </row>
    <row r="10" spans="1:3">
      <c r="A10" s="1" t="s">
        <v>136</v>
      </c>
    </row>
    <row r="11" spans="1:3">
      <c r="A11" s="1" t="s">
        <v>140</v>
      </c>
    </row>
    <row r="12" spans="1:3">
      <c r="A12" s="1" t="s">
        <v>143</v>
      </c>
    </row>
    <row r="13" spans="1:3">
      <c r="A13" s="1" t="s">
        <v>146</v>
      </c>
    </row>
    <row r="14" spans="1:3">
      <c r="A14" s="1" t="s">
        <v>149</v>
      </c>
    </row>
    <row r="15" spans="1:3">
      <c r="A15" s="1"/>
    </row>
    <row r="16" spans="1:3">
      <c r="A16" s="1"/>
    </row>
    <row r="17" spans="1:1">
      <c r="A17" s="2" t="s">
        <v>53</v>
      </c>
    </row>
    <row r="18" spans="1:1">
      <c r="A18" s="1" t="s">
        <v>95</v>
      </c>
    </row>
    <row r="19" spans="1:1">
      <c r="A19" s="1" t="s">
        <v>102</v>
      </c>
    </row>
    <row r="20" spans="1:1">
      <c r="A20" s="1" t="s">
        <v>109</v>
      </c>
    </row>
    <row r="21" spans="1:1">
      <c r="A21" s="1" t="s">
        <v>114</v>
      </c>
    </row>
    <row r="22" spans="1:1">
      <c r="A22" s="1" t="s">
        <v>119</v>
      </c>
    </row>
    <row r="23" spans="1:1">
      <c r="A23" s="1" t="s">
        <v>55</v>
      </c>
    </row>
    <row r="24" spans="1:1">
      <c r="A24" s="1"/>
    </row>
    <row r="25" spans="1:1" ht="25.5">
      <c r="A25" s="2" t="s">
        <v>57</v>
      </c>
    </row>
    <row r="26" spans="1:1">
      <c r="A26" s="1" t="s">
        <v>96</v>
      </c>
    </row>
    <row r="27" spans="1:1">
      <c r="A27" s="1" t="s">
        <v>103</v>
      </c>
    </row>
    <row r="28" spans="1:1">
      <c r="A28" s="1" t="s">
        <v>110</v>
      </c>
    </row>
    <row r="29" spans="1:1">
      <c r="A29" s="1" t="s">
        <v>115</v>
      </c>
    </row>
    <row r="30" spans="1:1">
      <c r="A30" s="1" t="s">
        <v>120</v>
      </c>
    </row>
    <row r="31" spans="1:1">
      <c r="A31" s="1" t="s">
        <v>124</v>
      </c>
    </row>
    <row r="32" spans="1:1">
      <c r="A32" s="1" t="s">
        <v>129</v>
      </c>
    </row>
    <row r="33" spans="1:1">
      <c r="A33" s="1" t="s">
        <v>133</v>
      </c>
    </row>
    <row r="34" spans="1:1">
      <c r="A34" s="1" t="s">
        <v>137</v>
      </c>
    </row>
    <row r="35" spans="1:1">
      <c r="A35" s="1" t="s">
        <v>141</v>
      </c>
    </row>
    <row r="36" spans="1:1">
      <c r="A36" s="1" t="s">
        <v>144</v>
      </c>
    </row>
    <row r="37" spans="1:1">
      <c r="A37" s="1" t="s">
        <v>147</v>
      </c>
    </row>
    <row r="38" spans="1:1">
      <c r="A38" s="1" t="s">
        <v>150</v>
      </c>
    </row>
    <row r="39" spans="1:1">
      <c r="A39" s="1" t="s">
        <v>152</v>
      </c>
    </row>
    <row r="40" spans="1:1">
      <c r="A40" s="1" t="s">
        <v>154</v>
      </c>
    </row>
    <row r="41" spans="1:1">
      <c r="A41" s="1" t="s">
        <v>156</v>
      </c>
    </row>
    <row r="42" spans="1:1">
      <c r="A42" s="1" t="s">
        <v>157</v>
      </c>
    </row>
    <row r="43" spans="1:1">
      <c r="A43" s="1" t="s">
        <v>158</v>
      </c>
    </row>
    <row r="44" spans="1:1">
      <c r="A44" s="1" t="s">
        <v>159</v>
      </c>
    </row>
    <row r="45" spans="1:1">
      <c r="A45" s="1" t="s">
        <v>160</v>
      </c>
    </row>
    <row r="46" spans="1:1">
      <c r="A46" s="1"/>
    </row>
    <row r="47" spans="1:1">
      <c r="A47" s="2" t="s">
        <v>59</v>
      </c>
    </row>
    <row r="48" spans="1:1">
      <c r="A48" s="1" t="s">
        <v>96</v>
      </c>
    </row>
    <row r="49" spans="1:1">
      <c r="A49" s="1" t="s">
        <v>103</v>
      </c>
    </row>
    <row r="50" spans="1:1">
      <c r="A50" s="1" t="s">
        <v>110</v>
      </c>
    </row>
    <row r="51" spans="1:1">
      <c r="A51" s="1" t="s">
        <v>115</v>
      </c>
    </row>
    <row r="52" spans="1:1">
      <c r="A52" s="1" t="s">
        <v>120</v>
      </c>
    </row>
    <row r="53" spans="1:1">
      <c r="A53" s="1" t="s">
        <v>125</v>
      </c>
    </row>
    <row r="54" spans="1:1">
      <c r="A54" s="1"/>
    </row>
    <row r="55" spans="1:1" ht="25.5">
      <c r="A55" s="2" t="s">
        <v>61</v>
      </c>
    </row>
    <row r="56" spans="1:1">
      <c r="A56" s="1" t="s">
        <v>97</v>
      </c>
    </row>
    <row r="57" spans="1:1">
      <c r="A57" s="1" t="s">
        <v>104</v>
      </c>
    </row>
    <row r="58" spans="1:1">
      <c r="A58" s="1"/>
    </row>
    <row r="59" spans="1:1">
      <c r="A59" s="2" t="s">
        <v>63</v>
      </c>
    </row>
    <row r="60" spans="1:1">
      <c r="A60" s="1" t="s">
        <v>98</v>
      </c>
    </row>
    <row r="61" spans="1:1">
      <c r="A61" s="1" t="s">
        <v>105</v>
      </c>
    </row>
    <row r="62" spans="1:1">
      <c r="A62" s="1"/>
    </row>
    <row r="63" spans="1:1">
      <c r="A63" s="2" t="s">
        <v>65</v>
      </c>
    </row>
    <row r="64" spans="1:1">
      <c r="A64" s="1" t="s">
        <v>99</v>
      </c>
    </row>
    <row r="65" spans="1:1">
      <c r="A65" s="1" t="s">
        <v>106</v>
      </c>
    </row>
    <row r="66" spans="1:1">
      <c r="A66" s="1" t="s">
        <v>111</v>
      </c>
    </row>
    <row r="67" spans="1:1">
      <c r="A67" s="1" t="s">
        <v>116</v>
      </c>
    </row>
    <row r="68" spans="1:1">
      <c r="A68" s="1" t="s">
        <v>121</v>
      </c>
    </row>
    <row r="69" spans="1:1">
      <c r="A69" s="1" t="s">
        <v>126</v>
      </c>
    </row>
    <row r="70" spans="1:1">
      <c r="A70" s="1" t="s">
        <v>130</v>
      </c>
    </row>
    <row r="71" spans="1:1">
      <c r="A71" s="1" t="s">
        <v>134</v>
      </c>
    </row>
    <row r="72" spans="1:1">
      <c r="A72" s="1" t="s">
        <v>138</v>
      </c>
    </row>
    <row r="73" spans="1:1">
      <c r="A73" s="1" t="s">
        <v>142</v>
      </c>
    </row>
    <row r="74" spans="1:1">
      <c r="A74" s="1" t="s">
        <v>145</v>
      </c>
    </row>
    <row r="75" spans="1:1">
      <c r="A75" s="1" t="s">
        <v>148</v>
      </c>
    </row>
    <row r="76" spans="1:1">
      <c r="A76" s="1" t="s">
        <v>151</v>
      </c>
    </row>
    <row r="77" spans="1:1">
      <c r="A77" s="1" t="s">
        <v>153</v>
      </c>
    </row>
    <row r="78" spans="1:1">
      <c r="A78" s="1" t="s">
        <v>155</v>
      </c>
    </row>
    <row r="79" spans="1:1">
      <c r="A79" s="2"/>
    </row>
    <row r="80" spans="1:1">
      <c r="A80" s="2" t="s">
        <v>67</v>
      </c>
    </row>
    <row r="81" spans="1:1">
      <c r="A81" s="1" t="s">
        <v>100</v>
      </c>
    </row>
    <row r="82" spans="1:1">
      <c r="A82" s="1" t="s">
        <v>107</v>
      </c>
    </row>
    <row r="83" spans="1:1">
      <c r="A83" s="1" t="s">
        <v>112</v>
      </c>
    </row>
    <row r="84" spans="1:1">
      <c r="A84" s="1" t="s">
        <v>117</v>
      </c>
    </row>
    <row r="85" spans="1:1">
      <c r="A85" s="1" t="s">
        <v>122</v>
      </c>
    </row>
    <row r="86" spans="1:1">
      <c r="A86" s="1" t="s">
        <v>127</v>
      </c>
    </row>
    <row r="87" spans="1:1">
      <c r="A87" s="1" t="s">
        <v>131</v>
      </c>
    </row>
    <row r="88" spans="1:1">
      <c r="A88" s="1" t="s">
        <v>135</v>
      </c>
    </row>
    <row r="89" spans="1:1">
      <c r="A89" s="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anexo2-Presupuesto 2026</dc:title>
  <dc:subject/>
  <dc:creator>SINDE</dc:creator>
  <cp:keywords/>
  <dc:description/>
  <cp:lastModifiedBy>Direccion SINDE UCSG</cp:lastModifiedBy>
  <cp:revision/>
  <dcterms:created xsi:type="dcterms:W3CDTF">2025-08-19T17:42:27Z</dcterms:created>
  <dcterms:modified xsi:type="dcterms:W3CDTF">2026-02-06T14:34:04Z</dcterms:modified>
  <cp:category/>
  <cp:contentStatus/>
</cp:coreProperties>
</file>